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5B140FF1-B07A-4ADF-89BC-93A30A9B8E0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gewichten" sheetId="1" r:id="rId1"/>
    <sheet name="visbeurten" sheetId="2" r:id="rId2"/>
    <sheet name="2021 gewicht per vak" sheetId="19" r:id="rId3"/>
    <sheet name="2021 deelnemers per vak" sheetId="18" r:id="rId4"/>
    <sheet name="2020 gewicht per vak" sheetId="15" r:id="rId5"/>
    <sheet name="2020 deelnemers per vak" sheetId="14" r:id="rId6"/>
    <sheet name="2019 gewicht per vak" sheetId="10" r:id="rId7"/>
    <sheet name="2019 deelnemers per vak" sheetId="11" r:id="rId8"/>
    <sheet name="2018 gewichten per vak" sheetId="8" r:id="rId9"/>
    <sheet name="2018 deelnemers per vak" sheetId="9" r:id="rId10"/>
    <sheet name="2017 gewichten per vak" sheetId="6" r:id="rId11"/>
    <sheet name="2017 deelnemers per vak" sheetId="7" r:id="rId12"/>
    <sheet name="2016 gewichten per vak" sheetId="3" r:id="rId13"/>
    <sheet name="2016 deelnemers per vak" sheetId="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2" l="1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18" l="1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<sst xmlns="http://schemas.openxmlformats.org/spreadsheetml/2006/main" count="256" uniqueCount="27">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</sst>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38"/>
  <sheetViews>
    <sheetView topLeftCell="A4" workbookViewId="0">
      <selection activeCell="K27" sqref="K27"/>
    </sheetView>
  </sheetViews>
  <sheetFormatPr defaultRowHeight="15" x14ac:dyDescent="0.25"/>
  <cols>
    <col min="2" max="7" width="10.7109375" customWidth="1"/>
    <col min="8" max="11" width="10.140625" bestFit="1" customWidth="1"/>
  </cols>
  <sheetData>
    <row r="1" spans="1:21" ht="35.1" customHeight="1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0">
        <v>107633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0">
        <v>86012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0">
        <v>39909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0">
        <v>44445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0">
        <v>54548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0">
        <v>113786</v>
      </c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"/>
    </row>
    <row r="33" spans="1:11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</row>
    <row r="34" spans="1:11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1973588</v>
      </c>
    </row>
    <row r="35" spans="1:11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</row>
    <row r="36" spans="1:11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/>
    </row>
    <row r="37" spans="1:11" ht="15.75" thickBot="1" x14ac:dyDescent="0.3">
      <c r="K37" s="2"/>
    </row>
    <row r="38" spans="1:11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35"/>
  <sheetViews>
    <sheetView workbookViewId="0">
      <selection activeCell="K27" sqref="K27"/>
    </sheetView>
  </sheetViews>
  <sheetFormatPr defaultRowHeight="15" x14ac:dyDescent="0.25"/>
  <cols>
    <col min="2" max="9" width="11.7109375" customWidth="1"/>
    <col min="10" max="11" width="9.5703125" bestFit="1" customWidth="1"/>
  </cols>
  <sheetData>
    <row r="1" spans="1:11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</row>
    <row r="5" spans="1:11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</row>
    <row r="6" spans="1:11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</row>
    <row r="7" spans="1:11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</row>
    <row r="10" spans="1:11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</row>
    <row r="11" spans="1:11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</row>
    <row r="12" spans="1:11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</row>
    <row r="15" spans="1:11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</row>
    <row r="16" spans="1:11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</row>
    <row r="17" spans="1:11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</row>
    <row r="20" spans="1:11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</row>
    <row r="21" spans="1:11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>
        <v>37</v>
      </c>
    </row>
    <row r="22" spans="1:11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>
        <v>29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>
        <v>28</v>
      </c>
    </row>
    <row r="25" spans="1:11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>
        <v>25</v>
      </c>
    </row>
    <row r="26" spans="1:11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>
        <v>23</v>
      </c>
    </row>
    <row r="27" spans="1:11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</row>
    <row r="30" spans="1:11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>
        <v>44</v>
      </c>
    </row>
    <row r="31" spans="1:11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>
        <v>36</v>
      </c>
    </row>
    <row r="32" spans="1:11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577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</sheetPr>
  <dimension ref="A1:S37"/>
  <sheetViews>
    <sheetView workbookViewId="0">
      <selection activeCell="B28" sqref="B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>
        <v>45737</v>
      </c>
      <c r="C22" s="2"/>
      <c r="D22" s="2"/>
      <c r="E22" s="20">
        <v>30843</v>
      </c>
      <c r="F22" s="20">
        <v>25684</v>
      </c>
      <c r="G22" s="20">
        <v>5369</v>
      </c>
      <c r="H22" s="2"/>
      <c r="I22" s="26">
        <f t="shared" si="1"/>
        <v>107633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>
        <v>57004</v>
      </c>
      <c r="C23" s="2"/>
      <c r="D23" s="2"/>
      <c r="E23" s="20">
        <v>6378</v>
      </c>
      <c r="F23" s="20">
        <v>16553</v>
      </c>
      <c r="G23" s="20">
        <v>6077</v>
      </c>
      <c r="H23" s="2"/>
      <c r="I23" s="26">
        <f t="shared" si="1"/>
        <v>86012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>
        <v>24943</v>
      </c>
      <c r="C25" s="2"/>
      <c r="D25" s="2"/>
      <c r="E25" s="20">
        <v>7868</v>
      </c>
      <c r="F25" s="20">
        <v>5851</v>
      </c>
      <c r="G25" s="20">
        <v>1247</v>
      </c>
      <c r="H25" s="2"/>
      <c r="I25" s="26">
        <f t="shared" si="1"/>
        <v>39909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>
        <v>35689</v>
      </c>
      <c r="C26" s="2"/>
      <c r="D26" s="2"/>
      <c r="E26" s="20">
        <v>6706</v>
      </c>
      <c r="F26" s="2">
        <v>155</v>
      </c>
      <c r="G26" s="20">
        <v>1895</v>
      </c>
      <c r="H26" s="2"/>
      <c r="I26" s="26">
        <f t="shared" si="1"/>
        <v>44445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>
        <v>30302</v>
      </c>
      <c r="C27" s="2"/>
      <c r="D27" s="2"/>
      <c r="E27" s="20">
        <v>18373</v>
      </c>
      <c r="F27" s="20">
        <v>5873</v>
      </c>
      <c r="G27" s="2">
        <v>0</v>
      </c>
      <c r="H27" s="2"/>
      <c r="I27" s="26">
        <f t="shared" si="1"/>
        <v>54548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/>
      <c r="C28" s="2"/>
      <c r="D28" s="2"/>
      <c r="E28" s="2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0">
        <v>61918</v>
      </c>
      <c r="C32" s="2"/>
      <c r="D32" s="2"/>
      <c r="E32" s="20">
        <v>20263</v>
      </c>
      <c r="F32" s="20">
        <v>18840</v>
      </c>
      <c r="G32" s="20">
        <v>12756</v>
      </c>
      <c r="H32" s="2"/>
      <c r="I32" s="26">
        <f t="shared" si="1"/>
        <v>113777</v>
      </c>
    </row>
    <row r="33" spans="1:9" x14ac:dyDescent="0.25">
      <c r="A33" s="9">
        <v>44184</v>
      </c>
      <c r="B33" s="2"/>
      <c r="C33" s="2"/>
      <c r="D33" s="2"/>
      <c r="E33" s="2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901692</v>
      </c>
      <c r="C34" s="3">
        <f>SUM(C4:C33)</f>
        <v>201978</v>
      </c>
      <c r="D34" s="3">
        <f>SUM(D4:D33)</f>
        <v>0</v>
      </c>
      <c r="E34" s="3">
        <f>SUM(E4:E33)</f>
        <v>383397</v>
      </c>
      <c r="F34" s="3">
        <f>SUM(F4:F33)</f>
        <v>359197</v>
      </c>
      <c r="G34" s="3">
        <f>SUM(G5:G33)</f>
        <v>123086</v>
      </c>
      <c r="H34" s="3">
        <f>SUM(H4:H33)</f>
        <v>4229</v>
      </c>
      <c r="I34" s="2">
        <f t="shared" si="1"/>
        <v>1973579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</sheetPr>
  <dimension ref="A1:S37"/>
  <sheetViews>
    <sheetView tabSelected="1" topLeftCell="A2" workbookViewId="0">
      <selection activeCell="B28" sqref="B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>
        <v>7</v>
      </c>
      <c r="C22" s="2"/>
      <c r="D22" s="2"/>
      <c r="E22" s="2">
        <v>10</v>
      </c>
      <c r="F22" s="2">
        <v>10</v>
      </c>
      <c r="G22" s="2">
        <v>10</v>
      </c>
      <c r="H22" s="2"/>
      <c r="I22" s="26">
        <f t="shared" si="1"/>
        <v>37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>
        <v>4</v>
      </c>
      <c r="C23" s="2"/>
      <c r="D23" s="2"/>
      <c r="E23" s="2">
        <v>7</v>
      </c>
      <c r="F23" s="2">
        <v>8</v>
      </c>
      <c r="G23" s="2">
        <v>10</v>
      </c>
      <c r="H23" s="2"/>
      <c r="I23" s="26">
        <f t="shared" si="1"/>
        <v>29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>
        <v>3</v>
      </c>
      <c r="C25" s="2"/>
      <c r="D25" s="2"/>
      <c r="E25" s="2">
        <v>7</v>
      </c>
      <c r="F25" s="2">
        <v>7</v>
      </c>
      <c r="G25" s="2">
        <v>11</v>
      </c>
      <c r="H25" s="2"/>
      <c r="I25" s="26">
        <f t="shared" si="1"/>
        <v>28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>
        <v>2</v>
      </c>
      <c r="C26" s="2"/>
      <c r="D26" s="2"/>
      <c r="E26" s="2">
        <v>8</v>
      </c>
      <c r="F26" s="2">
        <v>8</v>
      </c>
      <c r="G26" s="2">
        <v>7</v>
      </c>
      <c r="H26" s="2"/>
      <c r="I26" s="26">
        <f t="shared" si="1"/>
        <v>25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>
        <v>4</v>
      </c>
      <c r="C27" s="2"/>
      <c r="D27" s="2"/>
      <c r="E27" s="2">
        <v>6</v>
      </c>
      <c r="F27" s="2">
        <v>6</v>
      </c>
      <c r="G27" s="2">
        <v>7</v>
      </c>
      <c r="H27" s="2"/>
      <c r="I27" s="26">
        <f t="shared" si="1"/>
        <v>23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/>
      <c r="C28" s="2"/>
      <c r="D28" s="2"/>
      <c r="E28" s="2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>
        <v>5</v>
      </c>
      <c r="C32" s="2"/>
      <c r="D32" s="2"/>
      <c r="E32" s="2">
        <v>10</v>
      </c>
      <c r="F32" s="2">
        <v>11</v>
      </c>
      <c r="G32" s="2">
        <v>10</v>
      </c>
      <c r="H32" s="2"/>
      <c r="I32" s="2">
        <f t="shared" si="1"/>
        <v>36</v>
      </c>
    </row>
    <row r="33" spans="1:9" x14ac:dyDescent="0.25">
      <c r="A33" s="9">
        <v>44184</v>
      </c>
      <c r="B33" s="2"/>
      <c r="C33" s="2"/>
      <c r="D33" s="2"/>
      <c r="E33" s="2"/>
      <c r="F33" s="2"/>
      <c r="G33" s="2"/>
      <c r="H33" s="2"/>
      <c r="I33" s="2">
        <f t="shared" si="1"/>
        <v>0</v>
      </c>
    </row>
    <row r="34" spans="1:9" x14ac:dyDescent="0.25">
      <c r="A34" s="3" t="s">
        <v>7</v>
      </c>
      <c r="B34" s="3">
        <f>SUM(B4:B33)</f>
        <v>112</v>
      </c>
      <c r="C34" s="3">
        <f>SUM(C4:C33)</f>
        <v>17</v>
      </c>
      <c r="D34" s="3">
        <f>SUM(D4:D33)</f>
        <v>0</v>
      </c>
      <c r="E34" s="3">
        <f>SUM(E4:E33)</f>
        <v>141</v>
      </c>
      <c r="F34" s="3">
        <f>SUM(F4:F33)</f>
        <v>148</v>
      </c>
      <c r="G34" s="3">
        <f>SUM(G5:G33)</f>
        <v>154</v>
      </c>
      <c r="H34" s="3">
        <f>SUM(H4:H33)</f>
        <v>5</v>
      </c>
      <c r="I34" s="2">
        <f t="shared" si="1"/>
        <v>577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gewichten</vt:lpstr>
      <vt:lpstr>visbeurten</vt:lpstr>
      <vt:lpstr>2021 gewicht per 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2018-12-23T19:18:47Z</cp:lastPrinted>
  <dcterms:created xsi:type="dcterms:W3CDTF">2016-10-09T18:02:37Z</dcterms:created>
  <dcterms:modified xsi:type="dcterms:W3CDTF">2021-11-21T12:05:49Z</dcterms:modified>
</cp:coreProperties>
</file>