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ps\Documents\'t Stekelbaarsje\"/>
    </mc:Choice>
  </mc:AlternateContent>
  <xr:revisionPtr revIDLastSave="0" documentId="13_ncr:1_{E892EE49-BC59-4D94-9742-41F2D790E8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wichten" sheetId="1" r:id="rId1"/>
    <sheet name="visbeurten" sheetId="2" r:id="rId2"/>
    <sheet name="2022 gewicht per vak" sheetId="23" r:id="rId3"/>
    <sheet name="2022 deelnemers per vak" sheetId="24" r:id="rId4"/>
    <sheet name="2021 gewicht per vak" sheetId="19" r:id="rId5"/>
    <sheet name="2021 deelnemers per vak" sheetId="18" r:id="rId6"/>
    <sheet name="2020 gewicht per vak" sheetId="15" r:id="rId7"/>
    <sheet name="2020 deelnemers per vak" sheetId="14" r:id="rId8"/>
    <sheet name="2019 gewicht per vak" sheetId="10" r:id="rId9"/>
    <sheet name="2019 deelnemers per vak" sheetId="11" r:id="rId10"/>
    <sheet name="2018 gewichten per vak" sheetId="8" r:id="rId11"/>
    <sheet name="2018 deelnemers per vak" sheetId="9" r:id="rId12"/>
    <sheet name="2017 gewichten per vak" sheetId="6" r:id="rId13"/>
    <sheet name="2017 deelnemers per vak" sheetId="7" r:id="rId14"/>
    <sheet name="2016 gewichten per vak" sheetId="3" r:id="rId15"/>
    <sheet name="2016 deelnemers per vak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24" l="1"/>
  <c r="H34" i="24"/>
  <c r="G34" i="24"/>
  <c r="F34" i="24"/>
  <c r="E34" i="24"/>
  <c r="D34" i="24"/>
  <c r="C34" i="24"/>
  <c r="B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3" i="24"/>
  <c r="I12" i="24"/>
  <c r="I11" i="24"/>
  <c r="I10" i="24"/>
  <c r="I8" i="24"/>
  <c r="I7" i="24"/>
  <c r="I6" i="24"/>
  <c r="I5" i="24"/>
  <c r="I35" i="23"/>
  <c r="H34" i="23"/>
  <c r="G34" i="23"/>
  <c r="F34" i="23"/>
  <c r="E34" i="23"/>
  <c r="D34" i="23"/>
  <c r="C34" i="23"/>
  <c r="B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3" i="23"/>
  <c r="I12" i="23"/>
  <c r="I11" i="23"/>
  <c r="I10" i="23"/>
  <c r="I8" i="23"/>
  <c r="I7" i="23"/>
  <c r="I6" i="23"/>
  <c r="I5" i="23"/>
  <c r="L34" i="1"/>
  <c r="L34" i="2"/>
  <c r="K34" i="2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15" i="19"/>
  <c r="I5" i="18"/>
  <c r="I5" i="19"/>
  <c r="I35" i="18"/>
  <c r="H34" i="18"/>
  <c r="G34" i="18"/>
  <c r="F34" i="18"/>
  <c r="E34" i="18"/>
  <c r="D34" i="18"/>
  <c r="C34" i="18"/>
  <c r="B34" i="18"/>
  <c r="I33" i="18"/>
  <c r="I32" i="18"/>
  <c r="I31" i="18"/>
  <c r="I30" i="18"/>
  <c r="I28" i="18"/>
  <c r="I27" i="18"/>
  <c r="I26" i="18"/>
  <c r="I25" i="18"/>
  <c r="I23" i="18"/>
  <c r="I22" i="18"/>
  <c r="I21" i="18"/>
  <c r="I20" i="18"/>
  <c r="I18" i="18"/>
  <c r="I17" i="18"/>
  <c r="I16" i="18"/>
  <c r="I15" i="18"/>
  <c r="I13" i="18"/>
  <c r="I12" i="18"/>
  <c r="I11" i="18"/>
  <c r="I10" i="18"/>
  <c r="I8" i="18"/>
  <c r="I7" i="18"/>
  <c r="I6" i="18"/>
  <c r="I35" i="19"/>
  <c r="H34" i="19"/>
  <c r="G34" i="19"/>
  <c r="F34" i="19"/>
  <c r="E34" i="19"/>
  <c r="D34" i="19"/>
  <c r="C34" i="19"/>
  <c r="B34" i="19"/>
  <c r="I18" i="19"/>
  <c r="I17" i="19"/>
  <c r="I16" i="19"/>
  <c r="I13" i="19"/>
  <c r="I12" i="19"/>
  <c r="I11" i="19"/>
  <c r="I10" i="19"/>
  <c r="I8" i="19"/>
  <c r="I7" i="19"/>
  <c r="I6" i="19"/>
  <c r="K34" i="1"/>
  <c r="I34" i="24" l="1"/>
  <c r="I34" i="23"/>
  <c r="I34" i="18"/>
  <c r="I34" i="19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5" i="15" l="1"/>
  <c r="J34" i="2" l="1"/>
  <c r="I35" i="14" l="1"/>
  <c r="H34" i="14"/>
  <c r="G34" i="14"/>
  <c r="F34" i="14"/>
  <c r="E34" i="14"/>
  <c r="D34" i="14"/>
  <c r="C34" i="14"/>
  <c r="B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35" i="15"/>
  <c r="H34" i="15"/>
  <c r="G34" i="15"/>
  <c r="F34" i="15"/>
  <c r="E34" i="15"/>
  <c r="D34" i="15"/>
  <c r="C34" i="15"/>
  <c r="B34" i="15"/>
  <c r="I37" i="14" l="1"/>
  <c r="I34" i="15"/>
  <c r="I34" i="14"/>
  <c r="J34" i="1"/>
  <c r="I6" i="11" l="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5" i="11"/>
  <c r="H34" i="11"/>
  <c r="I34" i="1"/>
  <c r="H34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8" i="10"/>
  <c r="G34" i="11" l="1"/>
  <c r="G34" i="10"/>
  <c r="I6" i="10"/>
  <c r="I7" i="10"/>
  <c r="I35" i="11" l="1"/>
  <c r="F34" i="11"/>
  <c r="E34" i="11"/>
  <c r="D34" i="11"/>
  <c r="C34" i="11"/>
  <c r="B34" i="11"/>
  <c r="I35" i="10"/>
  <c r="F34" i="10"/>
  <c r="E34" i="10"/>
  <c r="D34" i="10"/>
  <c r="C34" i="10"/>
  <c r="B34" i="10"/>
  <c r="I34" i="2"/>
  <c r="I34" i="10" l="1"/>
  <c r="E37" i="11"/>
  <c r="I37" i="11" s="1"/>
  <c r="I34" i="11"/>
  <c r="I5" i="10"/>
  <c r="H34" i="1"/>
  <c r="H34" i="2"/>
  <c r="I37" i="9" l="1"/>
  <c r="I35" i="9"/>
  <c r="F34" i="9"/>
  <c r="E34" i="9"/>
  <c r="D34" i="9"/>
  <c r="C34" i="9"/>
  <c r="B34" i="9"/>
  <c r="I35" i="8"/>
  <c r="F34" i="8"/>
  <c r="E34" i="8"/>
  <c r="D34" i="8"/>
  <c r="C34" i="8"/>
  <c r="B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34" i="8" l="1"/>
  <c r="E37" i="8"/>
  <c r="I37" i="8" s="1"/>
  <c r="I35" i="7" l="1"/>
  <c r="F34" i="7"/>
  <c r="E34" i="7"/>
  <c r="D34" i="7"/>
  <c r="C34" i="7"/>
  <c r="B34" i="7"/>
  <c r="I35" i="6"/>
  <c r="F34" i="6"/>
  <c r="E34" i="6"/>
  <c r="D34" i="6"/>
  <c r="C34" i="6"/>
  <c r="B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E37" i="6" l="1"/>
  <c r="I37" i="7"/>
  <c r="I34" i="6"/>
  <c r="G34" i="1"/>
  <c r="G34" i="2"/>
  <c r="I37" i="6" l="1"/>
  <c r="B34" i="2"/>
  <c r="I35" i="4" l="1"/>
  <c r="F34" i="4"/>
  <c r="E34" i="4"/>
  <c r="D34" i="4"/>
  <c r="C34" i="4"/>
  <c r="B34" i="4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5" i="3"/>
  <c r="I5" i="3"/>
  <c r="E37" i="4" l="1"/>
  <c r="C37" i="4"/>
  <c r="I37" i="4" l="1"/>
  <c r="F34" i="3"/>
  <c r="E34" i="3"/>
  <c r="D34" i="3"/>
  <c r="C34" i="3"/>
  <c r="B34" i="3"/>
  <c r="C37" i="3" l="1"/>
  <c r="I34" i="3"/>
  <c r="E37" i="3"/>
  <c r="F34" i="2"/>
  <c r="E34" i="2"/>
  <c r="D34" i="2"/>
  <c r="C34" i="2"/>
  <c r="F34" i="1"/>
  <c r="E34" i="1"/>
  <c r="D34" i="1"/>
  <c r="C34" i="1"/>
  <c r="B34" i="1"/>
  <c r="I37" i="3" l="1"/>
</calcChain>
</file>

<file path=xl/sharedStrings.xml><?xml version="1.0" encoding="utf-8"?>
<sst xmlns="http://schemas.openxmlformats.org/spreadsheetml/2006/main" count="300" uniqueCount="28">
  <si>
    <t>Uitslagenvergelijking Hsv 't Stekelbaarsje</t>
  </si>
  <si>
    <t>Blok 1</t>
  </si>
  <si>
    <t>Blok 2</t>
  </si>
  <si>
    <t>Blok 3</t>
  </si>
  <si>
    <t>Blok 4</t>
  </si>
  <si>
    <t>Blok 5</t>
  </si>
  <si>
    <t>Blok 6</t>
  </si>
  <si>
    <t>Totaal</t>
  </si>
  <si>
    <t>vak A</t>
  </si>
  <si>
    <t>Vak B</t>
  </si>
  <si>
    <t>Vak C</t>
  </si>
  <si>
    <t>Vak D</t>
  </si>
  <si>
    <t>Kleine put</t>
  </si>
  <si>
    <t>Grote put</t>
  </si>
  <si>
    <t xml:space="preserve"> </t>
  </si>
  <si>
    <t>kleine put</t>
  </si>
  <si>
    <t>grote put</t>
  </si>
  <si>
    <t>gemiddeld</t>
  </si>
  <si>
    <t>Gemiddeld</t>
  </si>
  <si>
    <t>Visbeurten</t>
  </si>
  <si>
    <t>Dichtbijvak</t>
  </si>
  <si>
    <t>Vak E</t>
  </si>
  <si>
    <t>Kleine Put</t>
  </si>
  <si>
    <t>Hoogblokland</t>
  </si>
  <si>
    <t>Gorinchem</t>
  </si>
  <si>
    <t>Dichtbij</t>
  </si>
  <si>
    <t>Vak F</t>
  </si>
  <si>
    <t>Uitslagenvergelijking Hsv het Stekelbaarsje Arkel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</si>
</sst>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5" xfId="0" applyFont="1" applyBorder="1"/>
    <xf numFmtId="0" fontId="0" fillId="0" borderId="4" xfId="0" applyBorder="1"/>
    <xf numFmtId="0" fontId="0" fillId="2" borderId="4" xfId="0" applyFill="1" applyBorder="1"/>
    <xf numFmtId="0" fontId="1" fillId="3" borderId="5" xfId="0" applyFont="1" applyFill="1" applyBorder="1"/>
    <xf numFmtId="0" fontId="0" fillId="0" borderId="6" xfId="0" applyBorder="1"/>
    <xf numFmtId="0" fontId="0" fillId="4" borderId="7" xfId="0" applyFill="1" applyBorder="1"/>
    <xf numFmtId="0" fontId="0" fillId="0" borderId="7" xfId="0" applyBorder="1"/>
    <xf numFmtId="0" fontId="0" fillId="4" borderId="8" xfId="0" applyFill="1" applyBorder="1"/>
    <xf numFmtId="16" fontId="0" fillId="0" borderId="4" xfId="0" applyNumberFormat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0" borderId="10" xfId="0" applyBorder="1"/>
    <xf numFmtId="0" fontId="0" fillId="0" borderId="11" xfId="0" applyBorder="1"/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3" borderId="4" xfId="0" applyFill="1" applyBorder="1"/>
    <xf numFmtId="3" fontId="0" fillId="4" borderId="7" xfId="0" applyNumberFormat="1" applyFill="1" applyBorder="1"/>
    <xf numFmtId="3" fontId="0" fillId="0" borderId="4" xfId="0" applyNumberFormat="1" applyBorder="1"/>
    <xf numFmtId="3" fontId="0" fillId="2" borderId="9" xfId="0" applyNumberFormat="1" applyFill="1" applyBorder="1"/>
    <xf numFmtId="0" fontId="2" fillId="3" borderId="5" xfId="0" applyFont="1" applyFill="1" applyBorder="1"/>
    <xf numFmtId="0" fontId="0" fillId="0" borderId="0" xfId="0" applyFill="1" applyBorder="1"/>
    <xf numFmtId="16" fontId="0" fillId="0" borderId="0" xfId="0" applyNumberFormat="1" applyFill="1" applyBorder="1"/>
    <xf numFmtId="0" fontId="0" fillId="0" borderId="0" xfId="0" applyBorder="1"/>
    <xf numFmtId="0" fontId="0" fillId="0" borderId="16" xfId="0" applyBorder="1"/>
    <xf numFmtId="0" fontId="0" fillId="2" borderId="0" xfId="0" applyFill="1"/>
    <xf numFmtId="3" fontId="0" fillId="0" borderId="16" xfId="0" applyNumberFormat="1" applyBorder="1"/>
    <xf numFmtId="0" fontId="0" fillId="0" borderId="17" xfId="0" applyBorder="1"/>
    <xf numFmtId="3" fontId="0" fillId="2" borderId="1" xfId="0" applyNumberFormat="1" applyFill="1" applyBorder="1"/>
    <xf numFmtId="0" fontId="0" fillId="0" borderId="18" xfId="0" applyBorder="1"/>
    <xf numFmtId="0" fontId="0" fillId="2" borderId="1" xfId="0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U38"/>
  <sheetViews>
    <sheetView tabSelected="1" topLeftCell="A16" workbookViewId="0">
      <selection activeCell="L29" sqref="L29"/>
    </sheetView>
  </sheetViews>
  <sheetFormatPr defaultRowHeight="15" x14ac:dyDescent="0.25"/>
  <cols>
    <col min="2" max="7" width="10.7109375" customWidth="1"/>
    <col min="8" max="12" width="10.140625" bestFit="1" customWidth="1"/>
  </cols>
  <sheetData>
    <row r="1" spans="1:21" ht="35.1" customHeight="1" thickBot="1" x14ac:dyDescent="0.5">
      <c r="A1" s="33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27"/>
      <c r="L1" s="27"/>
    </row>
    <row r="2" spans="1:21" ht="24.95" customHeight="1" x14ac:dyDescent="0.45">
      <c r="A2" s="1"/>
      <c r="B2" s="4">
        <v>2012</v>
      </c>
      <c r="C2" s="4">
        <v>2013</v>
      </c>
      <c r="D2" s="4">
        <v>2014</v>
      </c>
      <c r="E2" s="4">
        <v>2015</v>
      </c>
      <c r="F2" s="4">
        <v>2016</v>
      </c>
      <c r="G2" s="4">
        <v>2017</v>
      </c>
      <c r="H2" s="4">
        <v>2018</v>
      </c>
      <c r="I2" s="4">
        <v>2019</v>
      </c>
      <c r="J2" s="4">
        <v>2020</v>
      </c>
      <c r="K2" s="4">
        <v>2021</v>
      </c>
      <c r="L2" s="4">
        <v>2022</v>
      </c>
    </row>
    <row r="3" spans="1:21" ht="15.75" thickBot="1" x14ac:dyDescent="0.3">
      <c r="A3" s="14"/>
      <c r="B3" s="2"/>
      <c r="C3" s="2"/>
      <c r="D3" s="2"/>
      <c r="E3" s="2"/>
      <c r="F3" s="2"/>
      <c r="G3" s="2"/>
      <c r="H3" s="2"/>
      <c r="I3" s="2"/>
      <c r="J3" s="26"/>
      <c r="K3" s="2"/>
      <c r="L3" s="2"/>
    </row>
    <row r="4" spans="1:21" ht="15.75" thickBot="1" x14ac:dyDescent="0.3">
      <c r="A4" s="15" t="s">
        <v>1</v>
      </c>
      <c r="B4" s="16">
        <v>54140</v>
      </c>
      <c r="C4" s="2">
        <v>8628</v>
      </c>
      <c r="D4" s="2">
        <v>5169</v>
      </c>
      <c r="E4" s="2">
        <v>70</v>
      </c>
      <c r="F4" s="2">
        <v>8101</v>
      </c>
      <c r="G4" s="2">
        <v>67702</v>
      </c>
      <c r="H4" s="2">
        <v>1065</v>
      </c>
      <c r="I4" s="20">
        <v>100246</v>
      </c>
      <c r="J4" s="28">
        <v>192189</v>
      </c>
      <c r="K4" s="2"/>
      <c r="L4" s="2">
        <v>269</v>
      </c>
    </row>
    <row r="5" spans="1:21" x14ac:dyDescent="0.25">
      <c r="A5" s="17"/>
      <c r="B5" s="2">
        <v>58405</v>
      </c>
      <c r="C5" s="2">
        <v>4986</v>
      </c>
      <c r="D5" s="2">
        <v>435</v>
      </c>
      <c r="E5" s="2">
        <v>3995</v>
      </c>
      <c r="F5" s="2">
        <v>1842</v>
      </c>
      <c r="G5" s="2">
        <v>129468</v>
      </c>
      <c r="H5" s="2">
        <v>101470</v>
      </c>
      <c r="I5" s="2">
        <v>17369</v>
      </c>
      <c r="J5" s="28">
        <v>156606</v>
      </c>
      <c r="K5" s="2"/>
      <c r="L5" s="20">
        <v>5811</v>
      </c>
    </row>
    <row r="6" spans="1:21" x14ac:dyDescent="0.25">
      <c r="A6" s="2"/>
      <c r="B6" s="2">
        <v>60057</v>
      </c>
      <c r="C6" s="2">
        <v>4923</v>
      </c>
      <c r="D6" s="2">
        <v>3600</v>
      </c>
      <c r="E6" s="2">
        <v>26237</v>
      </c>
      <c r="F6" s="2">
        <v>31624</v>
      </c>
      <c r="G6" s="2">
        <v>1107</v>
      </c>
      <c r="H6" s="2">
        <v>61831</v>
      </c>
      <c r="I6" s="2">
        <v>33875</v>
      </c>
      <c r="J6" s="28">
        <v>154541</v>
      </c>
      <c r="K6" s="2"/>
      <c r="L6" s="20">
        <v>16902</v>
      </c>
    </row>
    <row r="7" spans="1:21" x14ac:dyDescent="0.25">
      <c r="A7" s="2"/>
      <c r="B7" s="2">
        <v>34668</v>
      </c>
      <c r="C7" s="2">
        <v>24167</v>
      </c>
      <c r="D7" s="2">
        <v>22672</v>
      </c>
      <c r="E7" s="2">
        <v>18277</v>
      </c>
      <c r="F7" s="2">
        <v>39198</v>
      </c>
      <c r="G7" s="2">
        <v>41916</v>
      </c>
      <c r="H7" s="2">
        <v>80475</v>
      </c>
      <c r="I7" s="2">
        <v>80594</v>
      </c>
      <c r="J7" s="28">
        <v>108833</v>
      </c>
      <c r="K7" s="2"/>
      <c r="L7" s="20">
        <v>21520</v>
      </c>
    </row>
    <row r="8" spans="1:21" ht="15.75" thickBot="1" x14ac:dyDescent="0.3">
      <c r="A8" s="14"/>
      <c r="B8" s="2"/>
      <c r="C8" s="2"/>
      <c r="D8" s="2"/>
      <c r="E8" s="2"/>
      <c r="F8" s="2"/>
      <c r="G8" s="2"/>
      <c r="H8" s="2"/>
      <c r="I8" s="2"/>
      <c r="J8" s="26"/>
      <c r="K8" s="2"/>
      <c r="L8" s="2"/>
    </row>
    <row r="9" spans="1:21" ht="15.75" thickBot="1" x14ac:dyDescent="0.3">
      <c r="A9" s="15" t="s">
        <v>2</v>
      </c>
      <c r="B9" s="16">
        <v>20174</v>
      </c>
      <c r="C9" s="2">
        <v>64501</v>
      </c>
      <c r="D9" s="2">
        <v>39926</v>
      </c>
      <c r="E9" s="2">
        <v>34804</v>
      </c>
      <c r="F9" s="2">
        <v>176851</v>
      </c>
      <c r="G9" s="2">
        <v>70752</v>
      </c>
      <c r="H9" s="2">
        <v>41161</v>
      </c>
      <c r="I9" s="2">
        <v>83560</v>
      </c>
      <c r="J9" s="28">
        <v>53807</v>
      </c>
      <c r="K9" s="20">
        <v>101119</v>
      </c>
      <c r="L9" s="20">
        <v>37777</v>
      </c>
      <c r="M9" s="25"/>
      <c r="N9" s="25"/>
      <c r="O9" s="25"/>
      <c r="P9" s="25"/>
      <c r="Q9" s="25"/>
      <c r="R9" s="25"/>
      <c r="S9" s="25"/>
      <c r="T9" s="25"/>
      <c r="U9" s="25"/>
    </row>
    <row r="10" spans="1:21" x14ac:dyDescent="0.25">
      <c r="A10" s="17"/>
      <c r="B10" s="2">
        <v>2902</v>
      </c>
      <c r="C10" s="2">
        <v>52046</v>
      </c>
      <c r="D10" s="2">
        <v>58904</v>
      </c>
      <c r="E10" s="2">
        <v>44313</v>
      </c>
      <c r="F10" s="2">
        <v>76614</v>
      </c>
      <c r="G10" s="2">
        <v>86929</v>
      </c>
      <c r="H10" s="2">
        <v>197768</v>
      </c>
      <c r="I10" s="2">
        <v>38920</v>
      </c>
      <c r="J10" s="28">
        <v>64999</v>
      </c>
      <c r="K10" s="20">
        <v>78720</v>
      </c>
      <c r="L10" s="20">
        <v>59007</v>
      </c>
      <c r="M10" s="25"/>
      <c r="N10" s="25"/>
      <c r="O10" s="25"/>
      <c r="P10" s="25"/>
      <c r="Q10" s="25"/>
      <c r="R10" s="25"/>
      <c r="S10" s="25"/>
      <c r="T10" s="25"/>
      <c r="U10" s="25"/>
    </row>
    <row r="11" spans="1:21" x14ac:dyDescent="0.25">
      <c r="A11" s="2"/>
      <c r="B11" s="2">
        <v>39000</v>
      </c>
      <c r="C11" s="2">
        <v>16821</v>
      </c>
      <c r="D11" s="2">
        <v>82531</v>
      </c>
      <c r="E11" s="2">
        <v>46409</v>
      </c>
      <c r="F11" s="2">
        <v>68446</v>
      </c>
      <c r="G11" s="2">
        <v>45131</v>
      </c>
      <c r="H11" s="2">
        <v>154087</v>
      </c>
      <c r="I11" s="2">
        <v>116842</v>
      </c>
      <c r="J11" s="28">
        <v>164175</v>
      </c>
      <c r="K11" s="20">
        <v>133001</v>
      </c>
      <c r="L11" s="20">
        <v>52206</v>
      </c>
      <c r="M11" s="25"/>
      <c r="N11" s="25"/>
      <c r="O11" s="25"/>
      <c r="P11" s="25"/>
      <c r="Q11" s="25"/>
      <c r="R11" s="25"/>
      <c r="S11" s="25"/>
      <c r="T11" s="25"/>
      <c r="U11" s="25"/>
    </row>
    <row r="12" spans="1:21" x14ac:dyDescent="0.25">
      <c r="A12" s="2"/>
      <c r="B12" s="2">
        <v>51990</v>
      </c>
      <c r="C12" s="2">
        <v>41250</v>
      </c>
      <c r="D12" s="2">
        <v>49254</v>
      </c>
      <c r="E12" s="2">
        <v>23282</v>
      </c>
      <c r="F12" s="2">
        <v>55439</v>
      </c>
      <c r="G12" s="2">
        <v>115234</v>
      </c>
      <c r="H12" s="2">
        <v>233131</v>
      </c>
      <c r="I12" s="2">
        <v>80879</v>
      </c>
      <c r="J12" s="28">
        <v>126511</v>
      </c>
      <c r="K12" s="20">
        <v>91212</v>
      </c>
      <c r="L12" s="20"/>
      <c r="M12" s="25"/>
      <c r="N12" s="25"/>
      <c r="O12" s="25"/>
      <c r="P12" s="25"/>
      <c r="Q12" s="25"/>
      <c r="R12" s="25"/>
      <c r="S12" s="25"/>
      <c r="T12" s="25"/>
      <c r="U12" s="25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6"/>
      <c r="K13" s="2"/>
      <c r="L13" s="2"/>
      <c r="M13" s="25"/>
      <c r="N13" s="25"/>
      <c r="O13" s="25"/>
      <c r="P13" s="25"/>
      <c r="Q13" s="25"/>
      <c r="R13" s="25"/>
      <c r="S13" s="25"/>
      <c r="T13" s="25"/>
      <c r="U13" s="25"/>
    </row>
    <row r="14" spans="1:21" x14ac:dyDescent="0.25">
      <c r="A14" s="3" t="s">
        <v>3</v>
      </c>
      <c r="B14" s="2">
        <v>22257</v>
      </c>
      <c r="C14" s="2">
        <v>15831</v>
      </c>
      <c r="D14" s="2">
        <v>31902</v>
      </c>
      <c r="E14" s="2">
        <v>36070</v>
      </c>
      <c r="F14" s="2">
        <v>39820</v>
      </c>
      <c r="G14" s="2">
        <v>48193</v>
      </c>
      <c r="H14" s="2">
        <v>33957</v>
      </c>
      <c r="I14" s="2">
        <v>137790</v>
      </c>
      <c r="J14" s="26"/>
      <c r="K14" s="20">
        <v>120059</v>
      </c>
      <c r="L14" s="20"/>
      <c r="M14" s="25"/>
      <c r="N14" s="25"/>
      <c r="O14" s="25"/>
      <c r="P14" s="25"/>
      <c r="Q14" s="25"/>
      <c r="R14" s="25"/>
      <c r="S14" s="25"/>
      <c r="T14" s="25"/>
      <c r="U14" s="25"/>
    </row>
    <row r="15" spans="1:21" x14ac:dyDescent="0.25">
      <c r="A15" s="2"/>
      <c r="B15" s="2">
        <v>3659</v>
      </c>
      <c r="C15" s="2">
        <v>8684</v>
      </c>
      <c r="D15" s="2">
        <v>24802</v>
      </c>
      <c r="E15" s="2">
        <v>5865</v>
      </c>
      <c r="F15" s="2">
        <v>64017</v>
      </c>
      <c r="G15" s="2">
        <v>39241</v>
      </c>
      <c r="H15" s="2">
        <v>60714</v>
      </c>
      <c r="I15" s="2">
        <v>123382</v>
      </c>
      <c r="J15" s="26"/>
      <c r="K15" s="20">
        <v>130004</v>
      </c>
      <c r="L15" s="20"/>
      <c r="M15" s="25"/>
      <c r="N15" s="25"/>
      <c r="O15" s="25"/>
      <c r="P15" s="25"/>
      <c r="Q15" s="25"/>
      <c r="R15" s="25"/>
      <c r="S15" s="25"/>
      <c r="T15" s="25"/>
      <c r="U15" s="25"/>
    </row>
    <row r="16" spans="1:21" x14ac:dyDescent="0.25">
      <c r="A16" s="2"/>
      <c r="B16" s="2">
        <v>16710</v>
      </c>
      <c r="C16" s="2">
        <v>8138</v>
      </c>
      <c r="D16" s="2">
        <v>20164</v>
      </c>
      <c r="E16" s="2">
        <v>23899</v>
      </c>
      <c r="F16" s="2">
        <v>137232</v>
      </c>
      <c r="G16" s="2">
        <v>73554</v>
      </c>
      <c r="H16" s="2">
        <v>28280</v>
      </c>
      <c r="I16" s="2">
        <v>200493</v>
      </c>
      <c r="J16" s="26"/>
      <c r="K16" s="20">
        <v>113841</v>
      </c>
      <c r="L16" s="20"/>
      <c r="M16" s="25"/>
      <c r="N16" s="25"/>
      <c r="O16" s="25"/>
      <c r="P16" s="25"/>
      <c r="Q16" s="25"/>
      <c r="R16" s="25"/>
      <c r="S16" s="25"/>
      <c r="T16" s="25"/>
      <c r="U16" s="25"/>
    </row>
    <row r="17" spans="1:21" x14ac:dyDescent="0.25">
      <c r="A17" s="2"/>
      <c r="B17" s="2">
        <v>26622</v>
      </c>
      <c r="C17" s="2">
        <v>15026</v>
      </c>
      <c r="D17" s="2">
        <v>14253</v>
      </c>
      <c r="E17" s="2">
        <v>16971</v>
      </c>
      <c r="F17" s="2">
        <v>132092</v>
      </c>
      <c r="G17" s="2">
        <v>109226</v>
      </c>
      <c r="H17" s="2">
        <v>155398</v>
      </c>
      <c r="I17" s="2">
        <v>109916</v>
      </c>
      <c r="J17" s="26"/>
      <c r="K17" s="20">
        <v>236219</v>
      </c>
      <c r="L17" s="20"/>
      <c r="M17" s="25"/>
      <c r="N17" s="25"/>
      <c r="O17" s="25"/>
      <c r="P17" s="25"/>
      <c r="Q17" s="25"/>
      <c r="R17" s="25"/>
      <c r="S17" s="25"/>
      <c r="T17" s="25"/>
      <c r="U17" s="25"/>
    </row>
    <row r="18" spans="1:21" ht="15.75" thickBot="1" x14ac:dyDescent="0.3">
      <c r="A18" s="14"/>
      <c r="B18" s="2"/>
      <c r="C18" s="2"/>
      <c r="D18" s="2"/>
      <c r="E18" s="2"/>
      <c r="F18" s="2"/>
      <c r="G18" s="2"/>
      <c r="H18" s="2"/>
      <c r="I18" s="2"/>
      <c r="J18" s="26"/>
      <c r="K18" s="2"/>
      <c r="L18" s="2"/>
      <c r="M18" s="25"/>
      <c r="N18" s="25"/>
      <c r="O18" s="25"/>
      <c r="P18" s="25"/>
      <c r="Q18" s="25"/>
      <c r="R18" s="25"/>
      <c r="S18" s="25"/>
      <c r="T18" s="25"/>
      <c r="U18" s="25"/>
    </row>
    <row r="19" spans="1:21" ht="15.75" thickBot="1" x14ac:dyDescent="0.3">
      <c r="A19" s="15" t="s">
        <v>4</v>
      </c>
      <c r="B19" s="16">
        <v>25641</v>
      </c>
      <c r="C19" s="2">
        <v>35665</v>
      </c>
      <c r="D19" s="2">
        <v>55444</v>
      </c>
      <c r="E19" s="2">
        <v>56418</v>
      </c>
      <c r="F19" s="2">
        <v>88769</v>
      </c>
      <c r="G19" s="2">
        <v>102777</v>
      </c>
      <c r="H19" s="2">
        <v>142188</v>
      </c>
      <c r="I19" s="2">
        <v>116063</v>
      </c>
      <c r="J19" s="28">
        <v>105887</v>
      </c>
      <c r="K19" s="20">
        <v>124227</v>
      </c>
      <c r="L19" s="20"/>
      <c r="M19" s="25"/>
      <c r="N19" s="25"/>
      <c r="O19" s="25"/>
      <c r="P19" s="25"/>
      <c r="Q19" s="25"/>
      <c r="R19" s="25"/>
      <c r="S19" s="25"/>
      <c r="T19" s="25"/>
      <c r="U19" s="25"/>
    </row>
    <row r="20" spans="1:21" x14ac:dyDescent="0.25">
      <c r="A20" s="17"/>
      <c r="B20" s="2">
        <v>254194</v>
      </c>
      <c r="C20" s="2">
        <v>20016</v>
      </c>
      <c r="D20" s="2">
        <v>35967</v>
      </c>
      <c r="E20" s="2">
        <v>53515</v>
      </c>
      <c r="F20" s="2">
        <v>88403</v>
      </c>
      <c r="G20" s="2">
        <v>120863</v>
      </c>
      <c r="H20" s="2">
        <v>146089</v>
      </c>
      <c r="I20" s="2">
        <v>138229</v>
      </c>
      <c r="J20" s="26">
        <v>121328</v>
      </c>
      <c r="K20" s="20">
        <v>63576</v>
      </c>
      <c r="L20" s="20"/>
      <c r="M20" s="25"/>
      <c r="N20" s="25"/>
      <c r="O20" s="25"/>
      <c r="P20" s="25"/>
      <c r="Q20" s="25"/>
      <c r="R20" s="25"/>
      <c r="S20" s="25"/>
      <c r="T20" s="25"/>
      <c r="U20" s="25"/>
    </row>
    <row r="21" spans="1:21" x14ac:dyDescent="0.25">
      <c r="A21" s="2"/>
      <c r="B21" s="2">
        <v>143436</v>
      </c>
      <c r="C21" s="2">
        <v>25127</v>
      </c>
      <c r="D21" s="2">
        <v>58837</v>
      </c>
      <c r="E21" s="2">
        <v>63294</v>
      </c>
      <c r="F21" s="2">
        <v>92999</v>
      </c>
      <c r="G21" s="2">
        <v>65355</v>
      </c>
      <c r="H21" s="2">
        <v>156107</v>
      </c>
      <c r="I21" s="2">
        <v>144331</v>
      </c>
      <c r="J21" s="28">
        <v>85390</v>
      </c>
      <c r="K21" s="20">
        <v>107633</v>
      </c>
      <c r="L21" s="20"/>
      <c r="M21" s="25"/>
      <c r="N21" s="25"/>
      <c r="O21" s="25"/>
      <c r="P21" s="25"/>
      <c r="Q21" s="25"/>
      <c r="R21" s="25"/>
      <c r="S21" s="25"/>
      <c r="T21" s="25"/>
      <c r="U21" s="25"/>
    </row>
    <row r="22" spans="1:21" x14ac:dyDescent="0.25">
      <c r="A22" s="2"/>
      <c r="B22" s="2">
        <v>56372</v>
      </c>
      <c r="C22" s="2">
        <v>3103</v>
      </c>
      <c r="D22" s="2">
        <v>46897</v>
      </c>
      <c r="E22" s="2">
        <v>22148</v>
      </c>
      <c r="F22" s="2">
        <v>26274</v>
      </c>
      <c r="G22" s="2">
        <v>75724</v>
      </c>
      <c r="H22" s="2">
        <v>39198</v>
      </c>
      <c r="I22" s="2">
        <v>192519</v>
      </c>
      <c r="J22" s="28">
        <v>70373</v>
      </c>
      <c r="K22" s="20">
        <v>86012</v>
      </c>
      <c r="L22" s="20"/>
      <c r="M22" s="25"/>
      <c r="N22" s="25"/>
      <c r="O22" s="25"/>
      <c r="P22" s="25"/>
      <c r="Q22" s="25"/>
      <c r="R22" s="25"/>
      <c r="S22" s="25"/>
      <c r="T22" s="25"/>
      <c r="U22" s="25"/>
    </row>
    <row r="23" spans="1:21" ht="15.75" thickBot="1" x14ac:dyDescent="0.3">
      <c r="A23" s="14"/>
      <c r="B23" s="2"/>
      <c r="C23" s="2"/>
      <c r="D23" s="2"/>
      <c r="E23" s="2"/>
      <c r="F23" s="2"/>
      <c r="G23" s="2"/>
      <c r="H23" s="2"/>
      <c r="I23" s="2"/>
      <c r="J23" s="26"/>
      <c r="K23" s="2"/>
      <c r="L23" s="2"/>
      <c r="M23" s="25"/>
      <c r="N23" s="25"/>
      <c r="O23" s="25"/>
      <c r="P23" s="25"/>
      <c r="Q23" s="25"/>
      <c r="R23" s="25"/>
      <c r="S23" s="25"/>
      <c r="T23" s="25"/>
      <c r="U23" s="25"/>
    </row>
    <row r="24" spans="1:21" ht="15.75" thickBot="1" x14ac:dyDescent="0.3">
      <c r="A24" s="15" t="s">
        <v>5</v>
      </c>
      <c r="B24" s="16">
        <v>39267</v>
      </c>
      <c r="C24" s="2">
        <v>18579</v>
      </c>
      <c r="D24" s="2">
        <v>64953</v>
      </c>
      <c r="E24" s="2">
        <v>24544</v>
      </c>
      <c r="F24" s="2">
        <v>37413</v>
      </c>
      <c r="G24" s="2">
        <v>58528</v>
      </c>
      <c r="H24" s="2">
        <v>56156</v>
      </c>
      <c r="I24" s="2">
        <v>146253</v>
      </c>
      <c r="J24" s="28">
        <v>115112</v>
      </c>
      <c r="K24" s="20">
        <v>39909</v>
      </c>
      <c r="L24" s="20"/>
      <c r="M24" s="25"/>
      <c r="N24" s="25"/>
      <c r="O24" s="25"/>
      <c r="P24" s="25"/>
      <c r="Q24" s="25"/>
      <c r="R24" s="25"/>
      <c r="S24" s="25"/>
      <c r="T24" s="25"/>
      <c r="U24" s="25"/>
    </row>
    <row r="25" spans="1:21" x14ac:dyDescent="0.25">
      <c r="A25" s="17"/>
      <c r="B25" s="2">
        <v>2496</v>
      </c>
      <c r="C25" s="2">
        <v>11308</v>
      </c>
      <c r="D25" s="2">
        <v>32985</v>
      </c>
      <c r="E25" s="2">
        <v>13374</v>
      </c>
      <c r="F25" s="2">
        <v>42693</v>
      </c>
      <c r="G25" s="2">
        <v>54139</v>
      </c>
      <c r="H25" s="2">
        <v>85377</v>
      </c>
      <c r="I25" s="2">
        <v>178590</v>
      </c>
      <c r="J25" s="26"/>
      <c r="K25" s="20">
        <v>44445</v>
      </c>
      <c r="L25" s="20"/>
      <c r="M25" s="25"/>
      <c r="N25" s="25"/>
      <c r="O25" s="25"/>
      <c r="P25" s="25"/>
      <c r="Q25" s="25"/>
      <c r="R25" s="25"/>
      <c r="S25" s="25"/>
      <c r="T25" s="25"/>
      <c r="U25" s="25"/>
    </row>
    <row r="26" spans="1:21" x14ac:dyDescent="0.25">
      <c r="A26" s="2"/>
      <c r="B26" s="2">
        <v>29952</v>
      </c>
      <c r="C26" s="2">
        <v>10829</v>
      </c>
      <c r="D26" s="2">
        <v>23080</v>
      </c>
      <c r="E26" s="2">
        <v>6486</v>
      </c>
      <c r="F26" s="2">
        <v>64946</v>
      </c>
      <c r="G26" s="2">
        <v>92115</v>
      </c>
      <c r="H26" s="2">
        <v>101889</v>
      </c>
      <c r="I26" s="2"/>
      <c r="J26" s="28">
        <v>40322</v>
      </c>
      <c r="K26" s="20">
        <v>54548</v>
      </c>
      <c r="L26" s="20"/>
      <c r="M26" s="25"/>
      <c r="N26" s="25"/>
      <c r="O26" s="25"/>
      <c r="P26" s="25"/>
      <c r="Q26" s="25"/>
      <c r="R26" s="25"/>
      <c r="S26" s="25"/>
      <c r="T26" s="25"/>
      <c r="U26" s="25"/>
    </row>
    <row r="27" spans="1:21" x14ac:dyDescent="0.25">
      <c r="A27" s="2"/>
      <c r="B27" s="2">
        <v>76700</v>
      </c>
      <c r="C27" s="2">
        <v>11348</v>
      </c>
      <c r="D27" s="2">
        <v>14920</v>
      </c>
      <c r="E27" s="2">
        <v>3026</v>
      </c>
      <c r="F27" s="2">
        <v>84043</v>
      </c>
      <c r="G27" s="2">
        <v>12129</v>
      </c>
      <c r="H27" s="2">
        <v>121730</v>
      </c>
      <c r="I27" s="2">
        <v>115853</v>
      </c>
      <c r="J27" s="28">
        <v>28032</v>
      </c>
      <c r="K27" s="20">
        <v>7112</v>
      </c>
      <c r="L27" s="20"/>
      <c r="M27" s="25"/>
      <c r="N27" s="25"/>
      <c r="O27" s="25"/>
      <c r="P27" s="25"/>
      <c r="Q27" s="25"/>
      <c r="R27" s="25"/>
      <c r="S27" s="25"/>
      <c r="T27" s="25"/>
      <c r="U27" s="25"/>
    </row>
    <row r="28" spans="1:21" x14ac:dyDescent="0.25">
      <c r="A28" s="2"/>
      <c r="B28" s="2"/>
      <c r="C28" s="2"/>
      <c r="D28" s="2"/>
      <c r="E28" s="2"/>
      <c r="F28" s="2"/>
      <c r="G28" s="2"/>
      <c r="H28" s="2"/>
      <c r="I28" s="2"/>
      <c r="J28" s="26"/>
      <c r="K28" s="2"/>
      <c r="L28" s="2"/>
      <c r="M28" s="25"/>
      <c r="N28" s="25"/>
      <c r="O28" s="25"/>
      <c r="P28" s="25"/>
      <c r="Q28" s="25"/>
      <c r="R28" s="25"/>
      <c r="S28" s="25"/>
      <c r="T28" s="25"/>
      <c r="U28" s="25"/>
    </row>
    <row r="29" spans="1:21" x14ac:dyDescent="0.25">
      <c r="A29" s="3" t="s">
        <v>6</v>
      </c>
      <c r="B29" s="2">
        <v>23001</v>
      </c>
      <c r="C29" s="2">
        <v>10582</v>
      </c>
      <c r="D29" s="2">
        <v>83021</v>
      </c>
      <c r="E29" s="2">
        <v>79115</v>
      </c>
      <c r="F29" s="2">
        <v>56164</v>
      </c>
      <c r="G29" s="2">
        <v>100549</v>
      </c>
      <c r="H29" s="2">
        <v>95894</v>
      </c>
      <c r="I29" s="2">
        <v>58425</v>
      </c>
      <c r="J29" s="28">
        <v>145385</v>
      </c>
      <c r="K29" s="20">
        <v>143888</v>
      </c>
      <c r="L29" s="20">
        <v>122618</v>
      </c>
      <c r="M29" s="25"/>
      <c r="N29" s="25"/>
      <c r="O29" s="25"/>
      <c r="P29" s="25"/>
      <c r="Q29" s="25"/>
      <c r="R29" s="25"/>
      <c r="S29" s="25"/>
      <c r="T29" s="25"/>
      <c r="U29" s="25"/>
    </row>
    <row r="30" spans="1:21" x14ac:dyDescent="0.25">
      <c r="A30" s="2"/>
      <c r="B30" s="2">
        <v>47381</v>
      </c>
      <c r="C30" s="2">
        <v>73284</v>
      </c>
      <c r="D30" s="2">
        <v>148794</v>
      </c>
      <c r="E30" s="2">
        <v>213526</v>
      </c>
      <c r="F30" s="2">
        <v>104877</v>
      </c>
      <c r="G30" s="2">
        <v>172777</v>
      </c>
      <c r="H30" s="2">
        <v>154468</v>
      </c>
      <c r="I30" s="2">
        <v>131935</v>
      </c>
      <c r="J30" s="28">
        <v>151127</v>
      </c>
      <c r="K30" s="20">
        <v>191389</v>
      </c>
      <c r="L30" s="20"/>
      <c r="M30" s="25"/>
      <c r="N30" s="25"/>
      <c r="O30" s="25"/>
      <c r="P30" s="25"/>
      <c r="Q30" s="25"/>
      <c r="R30" s="25"/>
      <c r="S30" s="25"/>
      <c r="T30" s="25"/>
      <c r="U30" s="25"/>
    </row>
    <row r="31" spans="1:21" x14ac:dyDescent="0.25">
      <c r="A31" s="2"/>
      <c r="B31" s="2">
        <v>61885</v>
      </c>
      <c r="C31" s="2">
        <v>34564</v>
      </c>
      <c r="D31" s="2">
        <v>47509</v>
      </c>
      <c r="E31" s="2">
        <v>45533</v>
      </c>
      <c r="F31" s="2">
        <v>55967</v>
      </c>
      <c r="G31" s="2">
        <v>60233</v>
      </c>
      <c r="H31" s="2">
        <v>109615</v>
      </c>
      <c r="I31" s="2">
        <v>90816</v>
      </c>
      <c r="J31" s="28">
        <v>90674</v>
      </c>
      <c r="K31" s="20">
        <v>113786</v>
      </c>
      <c r="L31" s="20"/>
    </row>
    <row r="32" spans="1:21" x14ac:dyDescent="0.25">
      <c r="A32" s="2"/>
      <c r="B32" s="2">
        <v>5372</v>
      </c>
      <c r="C32" s="2">
        <v>42212</v>
      </c>
      <c r="D32" s="2">
        <v>26905</v>
      </c>
      <c r="E32" s="2">
        <v>20602</v>
      </c>
      <c r="F32" s="2">
        <v>142567</v>
      </c>
      <c r="G32" s="2">
        <v>12010</v>
      </c>
      <c r="H32" s="2">
        <v>143066</v>
      </c>
      <c r="I32" s="2">
        <v>223510</v>
      </c>
      <c r="J32" s="26"/>
      <c r="K32" s="20">
        <v>10985</v>
      </c>
      <c r="L32" s="20"/>
    </row>
    <row r="33" spans="1:12" ht="15.75" thickBo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29"/>
      <c r="K33" s="2"/>
      <c r="L33" s="2"/>
    </row>
    <row r="34" spans="1:12" ht="15.75" thickBot="1" x14ac:dyDescent="0.3">
      <c r="A34" s="15" t="s">
        <v>7</v>
      </c>
      <c r="B34" s="15">
        <f t="shared" ref="B34:G34" si="0">SUM(B4:B33)</f>
        <v>1156281</v>
      </c>
      <c r="C34" s="15">
        <f t="shared" si="0"/>
        <v>561618</v>
      </c>
      <c r="D34" s="15">
        <f t="shared" si="0"/>
        <v>992924</v>
      </c>
      <c r="E34" s="15">
        <f t="shared" si="0"/>
        <v>881773</v>
      </c>
      <c r="F34" s="15">
        <f t="shared" si="0"/>
        <v>1716391</v>
      </c>
      <c r="G34" s="15">
        <f t="shared" si="0"/>
        <v>1755652</v>
      </c>
      <c r="H34" s="15">
        <f>SUM(H4:H33)</f>
        <v>2501114</v>
      </c>
      <c r="I34" s="21">
        <f>SUM(I4:I33)</f>
        <v>2660390</v>
      </c>
      <c r="J34" s="30">
        <f>SUM(J4:J33)</f>
        <v>1975291</v>
      </c>
      <c r="K34" s="30">
        <f>SUM(K4:K33)</f>
        <v>1991685</v>
      </c>
      <c r="L34" s="30">
        <f>SUM(L4:L33)</f>
        <v>316110</v>
      </c>
    </row>
    <row r="35" spans="1:12" ht="15.75" thickBo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31"/>
      <c r="K35" s="2"/>
      <c r="L35" s="2"/>
    </row>
    <row r="36" spans="1:12" ht="15.75" thickBot="1" x14ac:dyDescent="0.3">
      <c r="A36" s="15" t="s">
        <v>19</v>
      </c>
      <c r="B36" s="15">
        <v>466</v>
      </c>
      <c r="C36" s="15">
        <v>507</v>
      </c>
      <c r="D36" s="15">
        <v>554</v>
      </c>
      <c r="E36" s="15">
        <v>528</v>
      </c>
      <c r="F36" s="15">
        <v>665</v>
      </c>
      <c r="G36" s="15">
        <v>707</v>
      </c>
      <c r="H36" s="15">
        <v>719</v>
      </c>
      <c r="I36" s="15">
        <v>703</v>
      </c>
      <c r="J36" s="32">
        <v>551</v>
      </c>
      <c r="K36" s="32">
        <v>613</v>
      </c>
      <c r="L36" s="32"/>
    </row>
    <row r="37" spans="1:12" ht="15.75" thickBot="1" x14ac:dyDescent="0.3">
      <c r="K37" s="2"/>
      <c r="L37" s="2"/>
    </row>
    <row r="38" spans="1:12" ht="15.75" thickBot="1" x14ac:dyDescent="0.3">
      <c r="A38" s="15" t="s">
        <v>18</v>
      </c>
      <c r="B38" s="15">
        <v>2.4809999999999999</v>
      </c>
      <c r="C38" s="15">
        <v>1.1080000000000001</v>
      </c>
      <c r="D38" s="15">
        <v>1.792</v>
      </c>
      <c r="E38" s="15">
        <v>1.67</v>
      </c>
      <c r="F38" s="15">
        <v>2.581</v>
      </c>
      <c r="G38" s="15">
        <v>2.4830000000000001</v>
      </c>
      <c r="H38" s="15">
        <v>3.4790000000000001</v>
      </c>
      <c r="I38" s="15">
        <v>3.7839999999999998</v>
      </c>
      <c r="J38" s="32">
        <v>3.585</v>
      </c>
      <c r="K38" s="3">
        <v>3.2490000000000001</v>
      </c>
      <c r="L38" s="3"/>
    </row>
  </sheetData>
  <sortState xmlns:xlrd2="http://schemas.microsoft.com/office/spreadsheetml/2017/richdata2" ref="A1:I1">
    <sortCondition ref="A2"/>
  </sortState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</sheetPr>
  <dimension ref="A1:I37"/>
  <sheetViews>
    <sheetView topLeftCell="A3" workbookViewId="0">
      <selection activeCell="E24" sqref="E24"/>
    </sheetView>
  </sheetViews>
  <sheetFormatPr defaultRowHeight="15" x14ac:dyDescent="0.25"/>
  <cols>
    <col min="2" max="3" width="12.7109375" customWidth="1"/>
    <col min="4" max="4" width="5.7109375" customWidth="1"/>
    <col min="5" max="9" width="12.7109375" customWidth="1"/>
  </cols>
  <sheetData>
    <row r="1" spans="1:9" ht="29.25" thickBot="1" x14ac:dyDescent="0.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9" ht="28.5" x14ac:dyDescent="0.45">
      <c r="A2" s="1"/>
      <c r="B2" s="4" t="s">
        <v>8</v>
      </c>
      <c r="C2" s="4" t="s">
        <v>9</v>
      </c>
      <c r="D2" s="4"/>
      <c r="E2" s="4" t="s">
        <v>10</v>
      </c>
      <c r="F2" s="4" t="s">
        <v>11</v>
      </c>
      <c r="G2" s="4" t="s">
        <v>21</v>
      </c>
      <c r="H2" s="4" t="s">
        <v>26</v>
      </c>
      <c r="I2" s="4" t="s">
        <v>7</v>
      </c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3" t="s">
        <v>1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9">
        <v>43471</v>
      </c>
      <c r="B5" s="2">
        <v>12</v>
      </c>
      <c r="C5" s="2"/>
      <c r="D5" s="2"/>
      <c r="E5" s="2">
        <v>7</v>
      </c>
      <c r="F5" s="2">
        <v>7</v>
      </c>
      <c r="G5" s="2">
        <v>9</v>
      </c>
      <c r="H5" s="2"/>
      <c r="I5" s="2">
        <f>SUM(B5,C5,D5,E5,F5,G5,H5)</f>
        <v>35</v>
      </c>
    </row>
    <row r="6" spans="1:9" x14ac:dyDescent="0.25">
      <c r="A6" s="9">
        <v>43485</v>
      </c>
      <c r="B6" s="2">
        <v>4</v>
      </c>
      <c r="C6" s="2"/>
      <c r="D6" s="2"/>
      <c r="E6" s="2">
        <v>6</v>
      </c>
      <c r="F6" s="2">
        <v>5</v>
      </c>
      <c r="G6" s="2">
        <v>5</v>
      </c>
      <c r="H6" s="2"/>
      <c r="I6" s="2">
        <f t="shared" ref="I6:I34" si="0">SUM(B6,C6,D6,E6,F6,G6,H6)</f>
        <v>20</v>
      </c>
    </row>
    <row r="7" spans="1:9" x14ac:dyDescent="0.25">
      <c r="A7" s="9">
        <v>43499</v>
      </c>
      <c r="B7" s="2">
        <v>3</v>
      </c>
      <c r="C7" s="2"/>
      <c r="D7" s="2"/>
      <c r="E7" s="2">
        <v>5</v>
      </c>
      <c r="F7" s="2">
        <v>4</v>
      </c>
      <c r="G7" s="2">
        <v>6</v>
      </c>
      <c r="H7" s="2">
        <v>4</v>
      </c>
      <c r="I7" s="2">
        <f t="shared" si="0"/>
        <v>22</v>
      </c>
    </row>
    <row r="8" spans="1:9" x14ac:dyDescent="0.25">
      <c r="A8" s="9">
        <v>43513</v>
      </c>
      <c r="B8" s="2">
        <v>5</v>
      </c>
      <c r="C8" s="2"/>
      <c r="D8" s="2"/>
      <c r="E8" s="2">
        <v>5</v>
      </c>
      <c r="F8" s="2">
        <v>5</v>
      </c>
      <c r="G8" s="2">
        <v>6</v>
      </c>
      <c r="H8" s="2">
        <v>5</v>
      </c>
      <c r="I8" s="2">
        <f t="shared" si="0"/>
        <v>26</v>
      </c>
    </row>
    <row r="9" spans="1:9" x14ac:dyDescent="0.25">
      <c r="A9" s="3" t="s">
        <v>2</v>
      </c>
      <c r="B9" s="2"/>
      <c r="C9" s="2"/>
      <c r="D9" s="2"/>
      <c r="E9" s="2"/>
      <c r="F9" s="2"/>
      <c r="G9" s="2"/>
      <c r="H9" s="2"/>
      <c r="I9" s="2">
        <f t="shared" si="0"/>
        <v>0</v>
      </c>
    </row>
    <row r="10" spans="1:9" x14ac:dyDescent="0.25">
      <c r="A10" s="9">
        <v>43527</v>
      </c>
      <c r="B10" s="2">
        <v>9</v>
      </c>
      <c r="C10" s="2"/>
      <c r="D10" s="2"/>
      <c r="E10" s="2"/>
      <c r="F10" s="2">
        <v>8</v>
      </c>
      <c r="G10" s="2">
        <v>8</v>
      </c>
      <c r="H10" s="2"/>
      <c r="I10" s="2">
        <f t="shared" si="0"/>
        <v>25</v>
      </c>
    </row>
    <row r="11" spans="1:9" x14ac:dyDescent="0.25">
      <c r="A11" s="9">
        <v>43541</v>
      </c>
      <c r="B11" s="2">
        <v>6</v>
      </c>
      <c r="C11" s="2"/>
      <c r="D11" s="2"/>
      <c r="E11" s="2">
        <v>5</v>
      </c>
      <c r="F11" s="2">
        <v>5</v>
      </c>
      <c r="G11" s="2">
        <v>6</v>
      </c>
      <c r="H11" s="2"/>
      <c r="I11" s="2">
        <f t="shared" si="0"/>
        <v>22</v>
      </c>
    </row>
    <row r="12" spans="1:9" x14ac:dyDescent="0.25">
      <c r="A12" s="9">
        <v>43555</v>
      </c>
      <c r="B12" s="2">
        <v>10</v>
      </c>
      <c r="C12" s="2"/>
      <c r="D12" s="2"/>
      <c r="E12" s="2">
        <v>8</v>
      </c>
      <c r="F12" s="2">
        <v>8</v>
      </c>
      <c r="G12" s="2">
        <v>10</v>
      </c>
      <c r="H12" s="2"/>
      <c r="I12" s="2">
        <f t="shared" si="0"/>
        <v>36</v>
      </c>
    </row>
    <row r="13" spans="1:9" x14ac:dyDescent="0.25">
      <c r="A13" s="9">
        <v>43583</v>
      </c>
      <c r="B13" s="2">
        <v>6</v>
      </c>
      <c r="C13" s="2"/>
      <c r="D13" s="2"/>
      <c r="E13" s="2">
        <v>8</v>
      </c>
      <c r="F13" s="2">
        <v>8</v>
      </c>
      <c r="G13" s="2">
        <v>8</v>
      </c>
      <c r="H13" s="2"/>
      <c r="I13" s="2">
        <f t="shared" si="0"/>
        <v>30</v>
      </c>
    </row>
    <row r="14" spans="1:9" x14ac:dyDescent="0.25">
      <c r="A14" s="3" t="s">
        <v>3</v>
      </c>
      <c r="B14" s="2"/>
      <c r="C14" s="2"/>
      <c r="D14" s="2"/>
      <c r="E14" s="2"/>
      <c r="F14" s="2"/>
      <c r="G14" s="2"/>
      <c r="H14" s="2"/>
      <c r="I14" s="2">
        <f t="shared" si="0"/>
        <v>0</v>
      </c>
    </row>
    <row r="15" spans="1:9" x14ac:dyDescent="0.25">
      <c r="A15" s="9">
        <v>43239</v>
      </c>
      <c r="B15" s="2">
        <v>10</v>
      </c>
      <c r="C15" s="2"/>
      <c r="D15" s="2"/>
      <c r="E15" s="2">
        <v>9</v>
      </c>
      <c r="F15" s="2">
        <v>9</v>
      </c>
      <c r="G15" s="2">
        <v>8</v>
      </c>
      <c r="H15" s="2"/>
      <c r="I15" s="2">
        <f t="shared" si="0"/>
        <v>36</v>
      </c>
    </row>
    <row r="16" spans="1:9" x14ac:dyDescent="0.25">
      <c r="A16" s="9">
        <v>43253</v>
      </c>
      <c r="B16" s="2">
        <v>5</v>
      </c>
      <c r="C16" s="2">
        <v>6</v>
      </c>
      <c r="D16" s="2"/>
      <c r="E16" s="2">
        <v>6</v>
      </c>
      <c r="F16" s="2">
        <v>7</v>
      </c>
      <c r="G16" s="2">
        <v>6</v>
      </c>
      <c r="H16" s="2"/>
      <c r="I16" s="2">
        <f t="shared" si="0"/>
        <v>30</v>
      </c>
    </row>
    <row r="17" spans="1:9" x14ac:dyDescent="0.25">
      <c r="A17" s="9">
        <v>43646</v>
      </c>
      <c r="B17" s="2">
        <v>5</v>
      </c>
      <c r="C17" s="2">
        <v>5</v>
      </c>
      <c r="D17" s="2"/>
      <c r="E17" s="2">
        <v>7</v>
      </c>
      <c r="F17" s="2">
        <v>8</v>
      </c>
      <c r="G17" s="2">
        <v>8</v>
      </c>
      <c r="H17" s="2"/>
      <c r="I17" s="2">
        <f t="shared" si="0"/>
        <v>33</v>
      </c>
    </row>
    <row r="18" spans="1:9" x14ac:dyDescent="0.25">
      <c r="A18" s="9">
        <v>43295</v>
      </c>
      <c r="B18" s="2">
        <v>9</v>
      </c>
      <c r="C18" s="2"/>
      <c r="D18" s="2"/>
      <c r="E18" s="2">
        <v>7</v>
      </c>
      <c r="F18" s="2">
        <v>8</v>
      </c>
      <c r="G18" s="2">
        <v>9</v>
      </c>
      <c r="H18" s="2"/>
      <c r="I18" s="2">
        <f t="shared" si="0"/>
        <v>33</v>
      </c>
    </row>
    <row r="19" spans="1:9" x14ac:dyDescent="0.25">
      <c r="A19" s="3" t="s">
        <v>4</v>
      </c>
      <c r="B19" s="2"/>
      <c r="C19" s="2"/>
      <c r="D19" s="2"/>
      <c r="E19" s="2"/>
      <c r="F19" s="2"/>
      <c r="G19" s="2"/>
      <c r="H19" s="2"/>
      <c r="I19" s="2">
        <f t="shared" si="0"/>
        <v>0</v>
      </c>
    </row>
    <row r="20" spans="1:9" x14ac:dyDescent="0.25">
      <c r="A20" s="9">
        <v>43674</v>
      </c>
      <c r="B20" s="2">
        <v>9</v>
      </c>
      <c r="C20" s="2"/>
      <c r="D20" s="2"/>
      <c r="E20" s="2">
        <v>8</v>
      </c>
      <c r="F20" s="2">
        <v>8</v>
      </c>
      <c r="G20" s="2">
        <v>10</v>
      </c>
      <c r="H20" s="2"/>
      <c r="I20" s="2">
        <f t="shared" si="0"/>
        <v>35</v>
      </c>
    </row>
    <row r="21" spans="1:9" x14ac:dyDescent="0.25">
      <c r="A21" s="9">
        <v>43709</v>
      </c>
      <c r="B21" s="2">
        <v>6</v>
      </c>
      <c r="C21" s="2">
        <v>6</v>
      </c>
      <c r="D21" s="2"/>
      <c r="E21" s="2">
        <v>7</v>
      </c>
      <c r="F21" s="2">
        <v>7</v>
      </c>
      <c r="G21" s="2">
        <v>9</v>
      </c>
      <c r="H21" s="2"/>
      <c r="I21" s="2">
        <f t="shared" si="0"/>
        <v>35</v>
      </c>
    </row>
    <row r="22" spans="1:9" x14ac:dyDescent="0.25">
      <c r="A22" s="9">
        <v>43723</v>
      </c>
      <c r="B22" s="2">
        <v>6</v>
      </c>
      <c r="C22" s="2">
        <v>5</v>
      </c>
      <c r="D22" s="2"/>
      <c r="E22" s="2">
        <v>7</v>
      </c>
      <c r="F22" s="2">
        <v>8</v>
      </c>
      <c r="G22" s="2">
        <v>8</v>
      </c>
      <c r="H22" s="2"/>
      <c r="I22" s="2">
        <f t="shared" si="0"/>
        <v>34</v>
      </c>
    </row>
    <row r="23" spans="1:9" x14ac:dyDescent="0.25">
      <c r="A23" s="9">
        <v>43751</v>
      </c>
      <c r="B23" s="2">
        <v>9</v>
      </c>
      <c r="C23" s="2"/>
      <c r="D23" s="2"/>
      <c r="E23" s="2">
        <v>7</v>
      </c>
      <c r="F23" s="2">
        <v>7</v>
      </c>
      <c r="G23" s="2">
        <v>8</v>
      </c>
      <c r="H23" s="2"/>
      <c r="I23" s="2">
        <f t="shared" si="0"/>
        <v>31</v>
      </c>
    </row>
    <row r="24" spans="1:9" x14ac:dyDescent="0.25">
      <c r="A24" s="3" t="s">
        <v>5</v>
      </c>
      <c r="B24" s="2"/>
      <c r="C24" s="2"/>
      <c r="D24" s="2"/>
      <c r="E24" s="2"/>
      <c r="F24" s="2"/>
      <c r="G24" s="2"/>
      <c r="H24" s="2"/>
      <c r="I24" s="2">
        <f t="shared" si="0"/>
        <v>0</v>
      </c>
    </row>
    <row r="25" spans="1:9" x14ac:dyDescent="0.25">
      <c r="A25" s="9">
        <v>43765</v>
      </c>
      <c r="B25" s="2">
        <v>5</v>
      </c>
      <c r="C25" s="2"/>
      <c r="D25" s="2"/>
      <c r="E25" s="2">
        <v>6</v>
      </c>
      <c r="F25" s="2">
        <v>6</v>
      </c>
      <c r="G25" s="2">
        <v>5</v>
      </c>
      <c r="H25" s="2">
        <v>5</v>
      </c>
      <c r="I25" s="2">
        <f t="shared" si="0"/>
        <v>27</v>
      </c>
    </row>
    <row r="26" spans="1:9" x14ac:dyDescent="0.25">
      <c r="A26" s="9">
        <v>43779</v>
      </c>
      <c r="B26" s="2">
        <v>6</v>
      </c>
      <c r="C26" s="2"/>
      <c r="D26" s="2"/>
      <c r="E26" s="2">
        <v>6</v>
      </c>
      <c r="F26" s="2">
        <v>6</v>
      </c>
      <c r="G26" s="2">
        <v>6</v>
      </c>
      <c r="H26" s="2">
        <v>5</v>
      </c>
      <c r="I26" s="2">
        <f t="shared" si="0"/>
        <v>29</v>
      </c>
    </row>
    <row r="27" spans="1:9" x14ac:dyDescent="0.25">
      <c r="A27" s="9">
        <v>43793</v>
      </c>
      <c r="B27" s="2"/>
      <c r="C27" s="2"/>
      <c r="D27" s="2"/>
      <c r="E27" s="2"/>
      <c r="F27" s="2"/>
      <c r="G27" s="2"/>
      <c r="H27" s="2"/>
      <c r="I27" s="2">
        <f t="shared" si="0"/>
        <v>0</v>
      </c>
    </row>
    <row r="28" spans="1:9" x14ac:dyDescent="0.25">
      <c r="A28" s="9">
        <v>43807</v>
      </c>
      <c r="B28" s="2"/>
      <c r="C28" s="2"/>
      <c r="D28" s="2"/>
      <c r="E28" s="2">
        <v>5</v>
      </c>
      <c r="F28" s="2">
        <v>5</v>
      </c>
      <c r="G28" s="2">
        <v>5</v>
      </c>
      <c r="H28" s="2">
        <v>4</v>
      </c>
      <c r="I28" s="2">
        <f t="shared" si="0"/>
        <v>19</v>
      </c>
    </row>
    <row r="29" spans="1:9" x14ac:dyDescent="0.25">
      <c r="A29" s="3" t="s">
        <v>6</v>
      </c>
      <c r="B29" s="2"/>
      <c r="C29" s="2"/>
      <c r="D29" s="2"/>
      <c r="E29" s="2"/>
      <c r="F29" s="2"/>
      <c r="G29" s="2"/>
      <c r="H29" s="2"/>
      <c r="I29" s="2">
        <f t="shared" si="0"/>
        <v>0</v>
      </c>
    </row>
    <row r="30" spans="1:9" x14ac:dyDescent="0.25">
      <c r="A30" s="9">
        <v>43569</v>
      </c>
      <c r="B30" s="2">
        <v>12</v>
      </c>
      <c r="C30" s="2"/>
      <c r="D30" s="2"/>
      <c r="E30" s="2">
        <v>10</v>
      </c>
      <c r="F30" s="2">
        <v>10</v>
      </c>
      <c r="G30" s="2">
        <v>14</v>
      </c>
      <c r="H30" s="2"/>
      <c r="I30" s="2">
        <f t="shared" si="0"/>
        <v>46</v>
      </c>
    </row>
    <row r="31" spans="1:9" x14ac:dyDescent="0.25">
      <c r="A31" s="9">
        <v>43631</v>
      </c>
      <c r="B31" s="2">
        <v>10</v>
      </c>
      <c r="C31" s="2"/>
      <c r="D31" s="2"/>
      <c r="E31" s="2">
        <v>10</v>
      </c>
      <c r="F31" s="2">
        <v>12</v>
      </c>
      <c r="G31" s="2">
        <v>8</v>
      </c>
      <c r="H31" s="2"/>
      <c r="I31" s="2">
        <f t="shared" si="0"/>
        <v>40</v>
      </c>
    </row>
    <row r="32" spans="1:9" x14ac:dyDescent="0.25">
      <c r="A32" s="9">
        <v>43737</v>
      </c>
      <c r="B32" s="2">
        <v>6</v>
      </c>
      <c r="C32" s="2"/>
      <c r="D32" s="2"/>
      <c r="E32" s="2">
        <v>5</v>
      </c>
      <c r="F32" s="2">
        <v>6</v>
      </c>
      <c r="G32" s="2">
        <v>6</v>
      </c>
      <c r="H32" s="2"/>
      <c r="I32" s="2">
        <f t="shared" si="0"/>
        <v>23</v>
      </c>
    </row>
    <row r="33" spans="1:9" x14ac:dyDescent="0.25">
      <c r="A33" s="9">
        <v>43821</v>
      </c>
      <c r="B33" s="2">
        <v>12</v>
      </c>
      <c r="C33" s="2"/>
      <c r="D33" s="2"/>
      <c r="E33" s="2">
        <v>8</v>
      </c>
      <c r="F33" s="2">
        <v>8</v>
      </c>
      <c r="G33" s="2">
        <v>8</v>
      </c>
      <c r="H33" s="2"/>
      <c r="I33" s="2">
        <f t="shared" si="0"/>
        <v>36</v>
      </c>
    </row>
    <row r="34" spans="1:9" x14ac:dyDescent="0.25">
      <c r="A34" s="3" t="s">
        <v>7</v>
      </c>
      <c r="B34" s="3">
        <f>SUM(B4:B33)</f>
        <v>165</v>
      </c>
      <c r="C34" s="3">
        <f>SUM(C4:C33)</f>
        <v>22</v>
      </c>
      <c r="D34" s="3">
        <f>SUM(D4:D33)</f>
        <v>0</v>
      </c>
      <c r="E34" s="3">
        <f>SUM(E4:E33)</f>
        <v>152</v>
      </c>
      <c r="F34" s="3">
        <f>SUM(F4:F33)</f>
        <v>165</v>
      </c>
      <c r="G34" s="3">
        <f>SUM(G5:G33)</f>
        <v>176</v>
      </c>
      <c r="H34" s="3">
        <f>SUM(H3:H33)</f>
        <v>23</v>
      </c>
      <c r="I34" s="2">
        <f t="shared" si="0"/>
        <v>703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>
        <f t="shared" ref="I35" si="1">SUM(B35,C35,D35,E35,F35)</f>
        <v>0</v>
      </c>
    </row>
    <row r="36" spans="1:9" ht="15.75" thickBot="1" x14ac:dyDescent="0.3"/>
    <row r="37" spans="1:9" ht="15.75" thickBot="1" x14ac:dyDescent="0.3">
      <c r="B37" s="5" t="s">
        <v>12</v>
      </c>
      <c r="C37" s="19">
        <v>468303</v>
      </c>
      <c r="D37" s="7" t="s">
        <v>13</v>
      </c>
      <c r="E37" s="8">
        <f>SUM(C34,D34,E34)</f>
        <v>174</v>
      </c>
      <c r="I37">
        <f>SUM(C37,E37)</f>
        <v>468477</v>
      </c>
    </row>
  </sheetData>
  <mergeCells count="1">
    <mergeCell ref="A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FF33"/>
  </sheetPr>
  <dimension ref="A1:U37"/>
  <sheetViews>
    <sheetView topLeftCell="A5" workbookViewId="0">
      <selection activeCell="B29" sqref="B29"/>
    </sheetView>
  </sheetViews>
  <sheetFormatPr defaultRowHeight="15" x14ac:dyDescent="0.25"/>
  <cols>
    <col min="2" max="5" width="10.7109375" customWidth="1"/>
    <col min="9" max="9" width="12.7109375" customWidth="1"/>
  </cols>
  <sheetData>
    <row r="1" spans="1:21" ht="29.25" thickBot="1" x14ac:dyDescent="0.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21" ht="28.5" x14ac:dyDescent="0.45">
      <c r="A2" s="1"/>
      <c r="B2" s="4" t="s">
        <v>8</v>
      </c>
      <c r="C2" s="4" t="s">
        <v>9</v>
      </c>
      <c r="D2" s="4" t="s">
        <v>10</v>
      </c>
      <c r="E2" s="4" t="s">
        <v>11</v>
      </c>
      <c r="F2" s="4"/>
      <c r="G2" s="4"/>
      <c r="H2" s="4"/>
      <c r="I2" s="4" t="s">
        <v>7</v>
      </c>
    </row>
    <row r="3" spans="1:21" x14ac:dyDescent="0.25">
      <c r="A3" s="2"/>
      <c r="B3" s="2"/>
      <c r="C3" s="2"/>
      <c r="D3" s="2"/>
      <c r="E3" s="2"/>
      <c r="F3" s="2"/>
      <c r="G3" s="2"/>
      <c r="H3" s="2"/>
      <c r="I3" s="2"/>
    </row>
    <row r="4" spans="1:21" x14ac:dyDescent="0.25">
      <c r="A4" s="3" t="s">
        <v>1</v>
      </c>
      <c r="B4" s="2"/>
      <c r="C4" s="2"/>
      <c r="D4" s="2"/>
      <c r="E4" s="2"/>
      <c r="F4" s="2"/>
      <c r="G4" s="2"/>
      <c r="H4" s="2"/>
      <c r="I4" s="2"/>
    </row>
    <row r="5" spans="1:21" x14ac:dyDescent="0.25">
      <c r="A5" s="9">
        <v>42750</v>
      </c>
      <c r="B5" s="2"/>
      <c r="C5" s="2">
        <v>5</v>
      </c>
      <c r="D5" s="2">
        <v>1060</v>
      </c>
      <c r="E5" s="2">
        <v>0</v>
      </c>
      <c r="F5" s="2"/>
      <c r="G5" s="2"/>
      <c r="H5" s="2"/>
      <c r="I5" s="2">
        <f>SUM(B5,C5,D5,E5,F5)</f>
        <v>1065</v>
      </c>
    </row>
    <row r="6" spans="1:21" x14ac:dyDescent="0.25">
      <c r="A6" s="9">
        <v>43128</v>
      </c>
      <c r="B6" s="2">
        <v>43270</v>
      </c>
      <c r="C6" s="2">
        <v>35524</v>
      </c>
      <c r="D6" s="2">
        <v>14299</v>
      </c>
      <c r="E6" s="2">
        <v>8377</v>
      </c>
      <c r="F6" s="2"/>
      <c r="G6" s="2"/>
      <c r="H6" s="2"/>
      <c r="I6" s="2">
        <f t="shared" ref="I6:I35" si="0">SUM(B6,C6,D6,E6,F6)</f>
        <v>101470</v>
      </c>
    </row>
    <row r="7" spans="1:21" x14ac:dyDescent="0.25">
      <c r="A7" s="9">
        <v>43142</v>
      </c>
      <c r="B7" s="2">
        <v>27047</v>
      </c>
      <c r="C7" s="2">
        <v>26312</v>
      </c>
      <c r="D7" s="2"/>
      <c r="E7" s="2">
        <v>8472</v>
      </c>
      <c r="F7" s="2"/>
      <c r="G7" s="2"/>
      <c r="H7" s="2"/>
      <c r="I7" s="2">
        <f t="shared" si="0"/>
        <v>61831</v>
      </c>
    </row>
    <row r="8" spans="1:21" x14ac:dyDescent="0.25">
      <c r="A8" s="9">
        <v>43156</v>
      </c>
      <c r="B8" s="2">
        <v>21968</v>
      </c>
      <c r="C8" s="2">
        <v>27280</v>
      </c>
      <c r="D8" s="2">
        <v>24826</v>
      </c>
      <c r="E8" s="2">
        <v>6401</v>
      </c>
      <c r="F8" s="2"/>
      <c r="G8" s="2"/>
      <c r="H8" s="2"/>
      <c r="I8" s="2">
        <f t="shared" si="0"/>
        <v>80475</v>
      </c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 x14ac:dyDescent="0.25">
      <c r="A9" s="3" t="s">
        <v>2</v>
      </c>
      <c r="B9" s="2"/>
      <c r="C9" s="2"/>
      <c r="D9" s="2"/>
      <c r="E9" s="2"/>
      <c r="F9" s="2"/>
      <c r="G9" s="2"/>
      <c r="H9" s="2"/>
      <c r="I9" s="2">
        <f t="shared" si="0"/>
        <v>0</v>
      </c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1" x14ac:dyDescent="0.25">
      <c r="A10" s="9">
        <v>43170</v>
      </c>
      <c r="B10" s="2">
        <v>24338</v>
      </c>
      <c r="C10" s="2">
        <v>16617</v>
      </c>
      <c r="D10" s="2">
        <v>206</v>
      </c>
      <c r="E10" s="2"/>
      <c r="F10" s="2"/>
      <c r="G10" s="2"/>
      <c r="H10" s="2"/>
      <c r="I10" s="2">
        <f t="shared" si="0"/>
        <v>41161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spans="1:21" x14ac:dyDescent="0.25">
      <c r="A11" s="9">
        <v>43198</v>
      </c>
      <c r="B11" s="2">
        <v>60434</v>
      </c>
      <c r="C11" s="2">
        <v>64289</v>
      </c>
      <c r="D11" s="2">
        <v>54725</v>
      </c>
      <c r="E11" s="2">
        <v>18320</v>
      </c>
      <c r="F11" s="2"/>
      <c r="G11" s="2"/>
      <c r="H11" s="2"/>
      <c r="I11" s="2">
        <f t="shared" si="0"/>
        <v>197768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1" x14ac:dyDescent="0.25">
      <c r="A12" s="9">
        <v>43212</v>
      </c>
      <c r="B12" s="2">
        <v>42931</v>
      </c>
      <c r="C12" s="2">
        <v>58592</v>
      </c>
      <c r="D12" s="2">
        <v>33986</v>
      </c>
      <c r="E12" s="2">
        <v>18578</v>
      </c>
      <c r="F12" s="2"/>
      <c r="G12" s="2"/>
      <c r="H12" s="2"/>
      <c r="I12" s="2">
        <f t="shared" si="0"/>
        <v>154087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21" x14ac:dyDescent="0.25">
      <c r="A13" s="9">
        <v>43226</v>
      </c>
      <c r="B13" s="2">
        <v>181991</v>
      </c>
      <c r="C13" s="2">
        <v>24021</v>
      </c>
      <c r="D13" s="2">
        <v>23702</v>
      </c>
      <c r="E13" s="2">
        <v>3417</v>
      </c>
      <c r="F13" s="2"/>
      <c r="G13" s="2"/>
      <c r="H13" s="2"/>
      <c r="I13" s="2">
        <f t="shared" si="0"/>
        <v>233131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21" x14ac:dyDescent="0.25">
      <c r="A14" s="3" t="s">
        <v>3</v>
      </c>
      <c r="B14" s="2"/>
      <c r="C14" s="2"/>
      <c r="D14" s="2"/>
      <c r="E14" s="2"/>
      <c r="F14" s="2"/>
      <c r="G14" s="2"/>
      <c r="H14" s="2"/>
      <c r="I14" s="2">
        <f t="shared" si="0"/>
        <v>0</v>
      </c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21" x14ac:dyDescent="0.25">
      <c r="A15" s="9">
        <v>43239</v>
      </c>
      <c r="B15" s="2"/>
      <c r="C15" s="2">
        <v>3979</v>
      </c>
      <c r="D15" s="2">
        <v>26800</v>
      </c>
      <c r="E15" s="2">
        <v>3178</v>
      </c>
      <c r="F15" s="2"/>
      <c r="G15" s="2"/>
      <c r="H15" s="2"/>
      <c r="I15" s="2">
        <f t="shared" si="0"/>
        <v>33957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21" x14ac:dyDescent="0.25">
      <c r="A16" s="9">
        <v>43253</v>
      </c>
      <c r="B16" s="2">
        <v>16966</v>
      </c>
      <c r="C16" s="2">
        <v>20592</v>
      </c>
      <c r="D16" s="2">
        <v>18941</v>
      </c>
      <c r="E16" s="2">
        <v>4215</v>
      </c>
      <c r="F16" s="2"/>
      <c r="G16" s="2"/>
      <c r="H16" s="2"/>
      <c r="I16" s="2">
        <f t="shared" si="0"/>
        <v>60714</v>
      </c>
      <c r="L16" s="25"/>
      <c r="M16" s="25"/>
      <c r="N16" s="25"/>
      <c r="O16" s="25"/>
      <c r="P16" s="25"/>
      <c r="Q16" s="25"/>
      <c r="R16" s="25"/>
      <c r="S16" s="25"/>
      <c r="T16" s="25"/>
      <c r="U16" s="25"/>
    </row>
    <row r="17" spans="1:21" x14ac:dyDescent="0.25">
      <c r="A17" s="9">
        <v>43267</v>
      </c>
      <c r="B17" s="2"/>
      <c r="C17" s="2">
        <v>15609</v>
      </c>
      <c r="D17" s="2">
        <v>7966</v>
      </c>
      <c r="E17" s="2">
        <v>4705</v>
      </c>
      <c r="F17" s="2"/>
      <c r="G17" s="2"/>
      <c r="H17" s="2"/>
      <c r="I17" s="2">
        <f t="shared" si="0"/>
        <v>28280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21" x14ac:dyDescent="0.25">
      <c r="A18" s="9">
        <v>43295</v>
      </c>
      <c r="B18" s="2">
        <v>128032</v>
      </c>
      <c r="C18" s="2">
        <v>8735</v>
      </c>
      <c r="D18" s="2">
        <v>16133</v>
      </c>
      <c r="E18" s="2">
        <v>2498</v>
      </c>
      <c r="F18" s="2"/>
      <c r="G18" s="2"/>
      <c r="H18" s="2"/>
      <c r="I18" s="2">
        <f t="shared" si="0"/>
        <v>155398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1:21" x14ac:dyDescent="0.25">
      <c r="A19" s="3" t="s">
        <v>4</v>
      </c>
      <c r="B19" s="2"/>
      <c r="C19" s="2"/>
      <c r="D19" s="2"/>
      <c r="E19" s="2"/>
      <c r="F19" s="2"/>
      <c r="G19" s="2"/>
      <c r="H19" s="2"/>
      <c r="I19" s="2">
        <f t="shared" si="0"/>
        <v>0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1:21" x14ac:dyDescent="0.25">
      <c r="A20" s="9">
        <v>42939</v>
      </c>
      <c r="B20" s="2">
        <v>108514</v>
      </c>
      <c r="C20" s="2">
        <v>10690</v>
      </c>
      <c r="D20" s="2">
        <v>12669</v>
      </c>
      <c r="E20" s="2">
        <v>10315</v>
      </c>
      <c r="F20" s="2"/>
      <c r="G20" s="2"/>
      <c r="H20" s="2"/>
      <c r="I20" s="2">
        <f t="shared" si="0"/>
        <v>142188</v>
      </c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spans="1:21" x14ac:dyDescent="0.25">
      <c r="A21" s="9">
        <v>42981</v>
      </c>
      <c r="B21" s="2">
        <v>103974</v>
      </c>
      <c r="C21" s="2">
        <v>26835</v>
      </c>
      <c r="D21" s="2">
        <v>11018</v>
      </c>
      <c r="E21" s="2">
        <v>4262</v>
      </c>
      <c r="F21" s="2"/>
      <c r="G21" s="2"/>
      <c r="H21" s="2"/>
      <c r="I21" s="2">
        <f t="shared" si="0"/>
        <v>146089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21" x14ac:dyDescent="0.25">
      <c r="A22" s="9">
        <v>43359</v>
      </c>
      <c r="B22" s="2">
        <v>131915</v>
      </c>
      <c r="C22" s="2">
        <v>11560</v>
      </c>
      <c r="D22" s="2">
        <v>8993</v>
      </c>
      <c r="E22" s="2">
        <v>3639</v>
      </c>
      <c r="F22" s="2"/>
      <c r="G22" s="2"/>
      <c r="H22" s="2"/>
      <c r="I22" s="2">
        <f t="shared" si="0"/>
        <v>156107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</row>
    <row r="23" spans="1:21" x14ac:dyDescent="0.25">
      <c r="A23" s="9">
        <v>43023</v>
      </c>
      <c r="B23" s="2"/>
      <c r="C23" s="2">
        <v>18021</v>
      </c>
      <c r="D23" s="2">
        <v>16145</v>
      </c>
      <c r="E23" s="2">
        <v>5032</v>
      </c>
      <c r="F23" s="2"/>
      <c r="G23" s="2"/>
      <c r="H23" s="2"/>
      <c r="I23" s="2">
        <f t="shared" si="0"/>
        <v>39198</v>
      </c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1:21" x14ac:dyDescent="0.25">
      <c r="A24" s="3" t="s">
        <v>5</v>
      </c>
      <c r="B24" s="2"/>
      <c r="C24" s="2"/>
      <c r="D24" s="2"/>
      <c r="E24" s="2"/>
      <c r="F24" s="2"/>
      <c r="G24" s="2"/>
      <c r="H24" s="2"/>
      <c r="I24" s="2">
        <f t="shared" si="0"/>
        <v>0</v>
      </c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1:21" x14ac:dyDescent="0.25">
      <c r="A25" s="9">
        <v>43037</v>
      </c>
      <c r="B25" s="2"/>
      <c r="C25" s="2">
        <v>45385</v>
      </c>
      <c r="D25" s="2">
        <v>5167</v>
      </c>
      <c r="E25" s="2">
        <v>2238</v>
      </c>
      <c r="F25" s="2">
        <v>3366</v>
      </c>
      <c r="G25" s="2"/>
      <c r="H25" s="2"/>
      <c r="I25" s="2">
        <f t="shared" si="0"/>
        <v>56156</v>
      </c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1:21" x14ac:dyDescent="0.25">
      <c r="A26" s="9">
        <v>43415</v>
      </c>
      <c r="B26" s="2"/>
      <c r="C26" s="2">
        <v>35546</v>
      </c>
      <c r="D26" s="2">
        <v>38704</v>
      </c>
      <c r="E26" s="2">
        <v>11127</v>
      </c>
      <c r="F26" s="2"/>
      <c r="G26" s="2"/>
      <c r="H26" s="2"/>
      <c r="I26" s="2">
        <f t="shared" si="0"/>
        <v>85377</v>
      </c>
      <c r="L26" s="25"/>
      <c r="M26" s="25"/>
      <c r="N26" s="25"/>
      <c r="O26" s="25"/>
      <c r="P26" s="25"/>
      <c r="Q26" s="25"/>
      <c r="R26" s="25"/>
      <c r="S26" s="25"/>
      <c r="T26" s="25"/>
      <c r="U26" s="25"/>
    </row>
    <row r="27" spans="1:21" x14ac:dyDescent="0.25">
      <c r="A27" s="9">
        <v>43429</v>
      </c>
      <c r="B27" s="2">
        <v>46752</v>
      </c>
      <c r="C27" s="2">
        <v>24675</v>
      </c>
      <c r="D27" s="2">
        <v>30387</v>
      </c>
      <c r="E27" s="2">
        <v>75</v>
      </c>
      <c r="F27" s="2"/>
      <c r="G27" s="2"/>
      <c r="H27" s="2"/>
      <c r="I27" s="2">
        <f t="shared" si="0"/>
        <v>101889</v>
      </c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1:21" x14ac:dyDescent="0.25">
      <c r="A28" s="9">
        <v>43443</v>
      </c>
      <c r="B28" s="2">
        <v>63248</v>
      </c>
      <c r="C28" s="2">
        <v>28510</v>
      </c>
      <c r="D28" s="2">
        <v>19776</v>
      </c>
      <c r="E28" s="2">
        <v>10196</v>
      </c>
      <c r="F28" s="2"/>
      <c r="G28" s="2"/>
      <c r="H28" s="2"/>
      <c r="I28" s="2">
        <f t="shared" si="0"/>
        <v>121730</v>
      </c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1" x14ac:dyDescent="0.25">
      <c r="A29" s="3" t="s">
        <v>6</v>
      </c>
      <c r="B29" s="2"/>
      <c r="C29" s="2"/>
      <c r="D29" s="2"/>
      <c r="E29" s="2"/>
      <c r="F29" s="2"/>
      <c r="G29" s="2"/>
      <c r="H29" s="2"/>
      <c r="I29" s="2">
        <f t="shared" si="0"/>
        <v>0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1:21" x14ac:dyDescent="0.25">
      <c r="A30" s="9">
        <v>43198</v>
      </c>
      <c r="B30" s="2">
        <v>39596</v>
      </c>
      <c r="C30" s="2">
        <v>22952</v>
      </c>
      <c r="D30" s="2">
        <v>32518</v>
      </c>
      <c r="E30" s="2">
        <v>828</v>
      </c>
      <c r="F30" s="2"/>
      <c r="G30" s="2"/>
      <c r="H30" s="2"/>
      <c r="I30" s="2">
        <f t="shared" si="0"/>
        <v>95894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21" x14ac:dyDescent="0.25">
      <c r="A31" s="9">
        <v>43281</v>
      </c>
      <c r="B31" s="2">
        <v>78057</v>
      </c>
      <c r="C31" s="2">
        <v>24798</v>
      </c>
      <c r="D31" s="2">
        <v>36406</v>
      </c>
      <c r="E31" s="2">
        <v>15207</v>
      </c>
      <c r="F31" s="2"/>
      <c r="G31" s="2"/>
      <c r="H31" s="2"/>
      <c r="I31" s="2">
        <f t="shared" si="0"/>
        <v>154468</v>
      </c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1:21" x14ac:dyDescent="0.25">
      <c r="A32" s="9">
        <v>43373</v>
      </c>
      <c r="B32" s="2">
        <v>80866</v>
      </c>
      <c r="C32" s="2">
        <v>17962</v>
      </c>
      <c r="D32" s="2">
        <v>7376</v>
      </c>
      <c r="E32" s="2">
        <v>3411</v>
      </c>
      <c r="F32" s="2"/>
      <c r="G32" s="2"/>
      <c r="H32" s="2"/>
      <c r="I32" s="2">
        <f t="shared" si="0"/>
        <v>109615</v>
      </c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1:9" x14ac:dyDescent="0.25">
      <c r="A33" s="9">
        <v>43457</v>
      </c>
      <c r="B33" s="2">
        <v>70143</v>
      </c>
      <c r="C33" s="2">
        <v>29597</v>
      </c>
      <c r="D33" s="2">
        <v>28497</v>
      </c>
      <c r="E33" s="2">
        <v>14829</v>
      </c>
      <c r="F33" s="2"/>
      <c r="G33" s="2"/>
      <c r="H33" s="2"/>
      <c r="I33" s="2">
        <f t="shared" si="0"/>
        <v>143066</v>
      </c>
    </row>
    <row r="34" spans="1:9" x14ac:dyDescent="0.25">
      <c r="A34" s="3" t="s">
        <v>7</v>
      </c>
      <c r="B34" s="3">
        <f>SUM(B4:B33)</f>
        <v>1270042</v>
      </c>
      <c r="C34" s="3">
        <f>SUM(C4:C33)</f>
        <v>598086</v>
      </c>
      <c r="D34" s="3">
        <f>SUM(D4:D33)</f>
        <v>470300</v>
      </c>
      <c r="E34" s="3">
        <f>SUM(E4:E33)</f>
        <v>159320</v>
      </c>
      <c r="F34" s="3">
        <f>SUM(F4:F33)</f>
        <v>3366</v>
      </c>
      <c r="G34" s="3"/>
      <c r="H34" s="3"/>
      <c r="I34" s="3">
        <f t="shared" si="0"/>
        <v>2501114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>
        <f t="shared" si="0"/>
        <v>0</v>
      </c>
    </row>
    <row r="36" spans="1:9" ht="15.75" thickBot="1" x14ac:dyDescent="0.3"/>
    <row r="37" spans="1:9" ht="15.75" thickBot="1" x14ac:dyDescent="0.3">
      <c r="B37" s="5" t="s">
        <v>12</v>
      </c>
      <c r="C37" s="19">
        <v>468303</v>
      </c>
      <c r="D37" s="7" t="s">
        <v>13</v>
      </c>
      <c r="E37" s="8">
        <f>SUM(C34,D34,E34)</f>
        <v>1227706</v>
      </c>
      <c r="I37">
        <f>SUM(C37,E37)</f>
        <v>1696009</v>
      </c>
    </row>
  </sheetData>
  <mergeCells count="1">
    <mergeCell ref="A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FF"/>
  </sheetPr>
  <dimension ref="A1:I49"/>
  <sheetViews>
    <sheetView topLeftCell="A3" workbookViewId="0">
      <selection activeCell="B24" sqref="B24"/>
    </sheetView>
  </sheetViews>
  <sheetFormatPr defaultRowHeight="15" x14ac:dyDescent="0.25"/>
  <cols>
    <col min="2" max="5" width="10.7109375" customWidth="1"/>
    <col min="6" max="6" width="12.7109375" customWidth="1"/>
  </cols>
  <sheetData>
    <row r="1" spans="1:9" ht="29.25" thickBot="1" x14ac:dyDescent="0.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9" ht="28.5" x14ac:dyDescent="0.45">
      <c r="A2" s="1"/>
      <c r="B2" s="4" t="s">
        <v>8</v>
      </c>
      <c r="C2" s="4" t="s">
        <v>9</v>
      </c>
      <c r="D2" s="4" t="s">
        <v>10</v>
      </c>
      <c r="E2" s="4" t="s">
        <v>11</v>
      </c>
      <c r="F2" s="4" t="s">
        <v>7</v>
      </c>
      <c r="G2" s="1"/>
      <c r="H2" s="1"/>
      <c r="I2" s="1"/>
    </row>
    <row r="3" spans="1:9" x14ac:dyDescent="0.25">
      <c r="A3" s="2"/>
      <c r="B3" s="2" t="s">
        <v>15</v>
      </c>
      <c r="C3" s="2" t="s">
        <v>16</v>
      </c>
      <c r="D3" s="2" t="s">
        <v>16</v>
      </c>
      <c r="E3" s="2" t="s">
        <v>20</v>
      </c>
      <c r="F3" s="18"/>
      <c r="G3" s="2"/>
      <c r="H3" s="2"/>
      <c r="I3" s="2"/>
    </row>
    <row r="4" spans="1:9" x14ac:dyDescent="0.25">
      <c r="A4" s="3" t="s">
        <v>1</v>
      </c>
      <c r="B4" s="2"/>
      <c r="C4" s="2"/>
      <c r="D4" s="2"/>
      <c r="E4" s="2"/>
      <c r="F4" s="18"/>
      <c r="G4" s="2"/>
      <c r="H4" s="2"/>
      <c r="I4" s="2"/>
    </row>
    <row r="5" spans="1:9" x14ac:dyDescent="0.25">
      <c r="A5" s="9">
        <v>43114</v>
      </c>
      <c r="B5" s="2"/>
      <c r="C5" s="2">
        <v>8</v>
      </c>
      <c r="D5" s="2">
        <v>8</v>
      </c>
      <c r="E5" s="2">
        <v>9</v>
      </c>
      <c r="F5" s="18">
        <v>25</v>
      </c>
      <c r="G5" s="2"/>
      <c r="H5" s="2"/>
      <c r="I5" s="2"/>
    </row>
    <row r="6" spans="1:9" x14ac:dyDescent="0.25">
      <c r="A6" s="9">
        <v>43128</v>
      </c>
      <c r="B6" s="2">
        <v>7</v>
      </c>
      <c r="C6" s="2">
        <v>7</v>
      </c>
      <c r="D6" s="2">
        <v>7</v>
      </c>
      <c r="E6" s="2">
        <v>8</v>
      </c>
      <c r="F6" s="18">
        <v>29</v>
      </c>
      <c r="G6" s="2"/>
      <c r="H6" s="2"/>
      <c r="I6" s="2"/>
    </row>
    <row r="7" spans="1:9" x14ac:dyDescent="0.25">
      <c r="A7" s="9">
        <v>43142</v>
      </c>
      <c r="B7" s="2">
        <v>6</v>
      </c>
      <c r="C7" s="2">
        <v>7</v>
      </c>
      <c r="D7" s="2">
        <v>8</v>
      </c>
      <c r="E7" s="2"/>
      <c r="F7" s="18">
        <v>22</v>
      </c>
      <c r="G7" s="2"/>
      <c r="H7" s="2"/>
      <c r="I7" s="2"/>
    </row>
    <row r="8" spans="1:9" x14ac:dyDescent="0.25">
      <c r="A8" s="9">
        <v>42791</v>
      </c>
      <c r="B8" s="2">
        <v>4</v>
      </c>
      <c r="C8" s="2">
        <v>6</v>
      </c>
      <c r="D8" s="2">
        <v>6</v>
      </c>
      <c r="E8" s="2">
        <v>7</v>
      </c>
      <c r="F8" s="18">
        <v>23</v>
      </c>
      <c r="G8" s="2"/>
      <c r="H8" s="2"/>
      <c r="I8" s="2"/>
    </row>
    <row r="9" spans="1:9" x14ac:dyDescent="0.25">
      <c r="A9" s="3" t="s">
        <v>2</v>
      </c>
      <c r="B9" s="2"/>
      <c r="C9" s="2"/>
      <c r="D9" s="2"/>
      <c r="E9" s="2"/>
      <c r="F9" s="18"/>
      <c r="G9" s="2"/>
      <c r="H9" s="2"/>
      <c r="I9" s="2"/>
    </row>
    <row r="10" spans="1:9" x14ac:dyDescent="0.25">
      <c r="A10" s="9">
        <v>42806</v>
      </c>
      <c r="B10" s="2">
        <v>8</v>
      </c>
      <c r="C10" s="2">
        <v>9</v>
      </c>
      <c r="D10" s="2">
        <v>9</v>
      </c>
      <c r="E10" s="2"/>
      <c r="F10" s="18">
        <v>26</v>
      </c>
      <c r="G10" s="2"/>
      <c r="H10" s="2"/>
      <c r="I10" s="2"/>
    </row>
    <row r="11" spans="1:9" x14ac:dyDescent="0.25">
      <c r="A11" s="9">
        <v>42820</v>
      </c>
      <c r="B11" s="2">
        <v>7</v>
      </c>
      <c r="C11" s="2">
        <v>9</v>
      </c>
      <c r="D11" s="2">
        <v>10</v>
      </c>
      <c r="E11" s="2">
        <v>10</v>
      </c>
      <c r="F11" s="18">
        <v>36</v>
      </c>
      <c r="G11" s="2"/>
      <c r="H11" s="2"/>
      <c r="I11" s="2"/>
    </row>
    <row r="12" spans="1:9" x14ac:dyDescent="0.25">
      <c r="A12" s="9">
        <v>43212</v>
      </c>
      <c r="B12" s="2">
        <v>8</v>
      </c>
      <c r="C12" s="2">
        <v>11</v>
      </c>
      <c r="D12" s="2">
        <v>11</v>
      </c>
      <c r="E12" s="2">
        <v>10</v>
      </c>
      <c r="F12" s="18">
        <v>40</v>
      </c>
      <c r="G12" s="2"/>
      <c r="H12" s="2"/>
      <c r="I12" s="2"/>
    </row>
    <row r="13" spans="1:9" x14ac:dyDescent="0.25">
      <c r="A13" s="9">
        <v>43226</v>
      </c>
      <c r="B13" s="2">
        <v>13</v>
      </c>
      <c r="C13" s="2">
        <v>9</v>
      </c>
      <c r="D13" s="2">
        <v>9</v>
      </c>
      <c r="E13" s="2">
        <v>8</v>
      </c>
      <c r="F13" s="18">
        <v>39</v>
      </c>
      <c r="G13" s="2"/>
      <c r="H13" s="2"/>
      <c r="I13" s="2"/>
    </row>
    <row r="14" spans="1:9" x14ac:dyDescent="0.25">
      <c r="A14" s="3" t="s">
        <v>3</v>
      </c>
      <c r="B14" s="2"/>
      <c r="C14" s="2"/>
      <c r="D14" s="2"/>
      <c r="E14" s="2"/>
      <c r="F14" s="18"/>
      <c r="G14" s="2"/>
      <c r="H14" s="2"/>
      <c r="I14" s="2"/>
    </row>
    <row r="15" spans="1:9" x14ac:dyDescent="0.25">
      <c r="A15" s="9">
        <v>43239</v>
      </c>
      <c r="B15" s="2"/>
      <c r="C15" s="2">
        <v>8</v>
      </c>
      <c r="D15" s="2">
        <v>8</v>
      </c>
      <c r="E15" s="2">
        <v>9</v>
      </c>
      <c r="F15" s="18">
        <v>25</v>
      </c>
      <c r="G15" s="2"/>
      <c r="H15" s="2"/>
      <c r="I15" s="2"/>
    </row>
    <row r="16" spans="1:9" x14ac:dyDescent="0.25">
      <c r="A16" s="9">
        <v>43253</v>
      </c>
      <c r="B16" s="2">
        <v>6</v>
      </c>
      <c r="C16" s="2">
        <v>5</v>
      </c>
      <c r="D16" s="2">
        <v>5</v>
      </c>
      <c r="E16" s="2">
        <v>4</v>
      </c>
      <c r="F16" s="18">
        <v>20</v>
      </c>
      <c r="G16" s="2"/>
      <c r="H16" s="2"/>
      <c r="I16" s="2"/>
    </row>
    <row r="17" spans="1:9" x14ac:dyDescent="0.25">
      <c r="A17" s="9">
        <v>43267</v>
      </c>
      <c r="B17" s="2"/>
      <c r="C17" s="2">
        <v>7</v>
      </c>
      <c r="D17" s="2">
        <v>6</v>
      </c>
      <c r="E17" s="2">
        <v>7</v>
      </c>
      <c r="F17" s="18">
        <v>20</v>
      </c>
      <c r="G17" s="2"/>
      <c r="H17" s="2"/>
      <c r="I17" s="2"/>
    </row>
    <row r="18" spans="1:9" x14ac:dyDescent="0.25">
      <c r="A18" s="9">
        <v>43295</v>
      </c>
      <c r="B18" s="2">
        <v>9</v>
      </c>
      <c r="C18" s="2">
        <v>8</v>
      </c>
      <c r="D18" s="2">
        <v>8</v>
      </c>
      <c r="E18" s="2">
        <v>8</v>
      </c>
      <c r="F18" s="18">
        <v>33</v>
      </c>
      <c r="G18" s="2"/>
      <c r="H18" s="2"/>
      <c r="I18" s="2"/>
    </row>
    <row r="19" spans="1:9" x14ac:dyDescent="0.25">
      <c r="A19" s="3" t="s">
        <v>4</v>
      </c>
      <c r="B19" s="2"/>
      <c r="C19" s="2"/>
      <c r="D19" s="2"/>
      <c r="E19" s="2"/>
      <c r="F19" s="18"/>
      <c r="G19" s="2"/>
      <c r="H19" s="2"/>
      <c r="I19" s="2"/>
    </row>
    <row r="20" spans="1:9" x14ac:dyDescent="0.25">
      <c r="A20" s="9">
        <v>42939</v>
      </c>
      <c r="B20" s="2">
        <v>9</v>
      </c>
      <c r="C20" s="2">
        <v>6</v>
      </c>
      <c r="D20" s="2">
        <v>6</v>
      </c>
      <c r="E20" s="2">
        <v>8</v>
      </c>
      <c r="F20" s="18">
        <v>29</v>
      </c>
      <c r="G20" s="2"/>
      <c r="H20" s="2"/>
      <c r="I20" s="2"/>
    </row>
    <row r="21" spans="1:9" x14ac:dyDescent="0.25">
      <c r="A21" s="9">
        <v>42981</v>
      </c>
      <c r="B21" s="2">
        <v>12</v>
      </c>
      <c r="C21" s="2">
        <v>6</v>
      </c>
      <c r="D21" s="2">
        <v>7</v>
      </c>
      <c r="E21" s="2">
        <v>9</v>
      </c>
      <c r="F21" s="18">
        <v>34</v>
      </c>
      <c r="G21" s="2"/>
      <c r="H21" s="2"/>
      <c r="I21" s="2"/>
    </row>
    <row r="22" spans="1:9" x14ac:dyDescent="0.25">
      <c r="A22" s="9">
        <v>43359</v>
      </c>
      <c r="B22" s="2">
        <v>9</v>
      </c>
      <c r="C22" s="2">
        <v>7</v>
      </c>
      <c r="D22" s="2">
        <v>8</v>
      </c>
      <c r="E22" s="2">
        <v>8</v>
      </c>
      <c r="F22" s="18">
        <v>32</v>
      </c>
      <c r="G22" s="2"/>
      <c r="H22" s="2"/>
      <c r="I22" s="2"/>
    </row>
    <row r="23" spans="1:9" x14ac:dyDescent="0.25">
      <c r="A23" s="9">
        <v>43023</v>
      </c>
      <c r="B23" s="2"/>
      <c r="C23" s="2">
        <v>7</v>
      </c>
      <c r="D23" s="2">
        <v>8</v>
      </c>
      <c r="E23" s="2">
        <v>9</v>
      </c>
      <c r="F23" s="18">
        <v>24</v>
      </c>
      <c r="G23" s="2"/>
      <c r="H23" s="2"/>
      <c r="I23" s="2"/>
    </row>
    <row r="24" spans="1:9" x14ac:dyDescent="0.25">
      <c r="A24" s="3" t="s">
        <v>5</v>
      </c>
      <c r="B24" s="2"/>
      <c r="C24" s="2"/>
      <c r="D24" s="2"/>
      <c r="E24" s="2"/>
      <c r="F24" s="18"/>
      <c r="G24" s="2"/>
      <c r="H24" s="2"/>
      <c r="I24" s="2"/>
    </row>
    <row r="25" spans="1:9" x14ac:dyDescent="0.25">
      <c r="A25" s="9">
        <v>43037</v>
      </c>
      <c r="B25" s="2">
        <v>5</v>
      </c>
      <c r="C25" s="2">
        <v>6</v>
      </c>
      <c r="D25" s="2">
        <v>5</v>
      </c>
      <c r="E25" s="2">
        <v>6</v>
      </c>
      <c r="F25" s="18">
        <v>22</v>
      </c>
      <c r="G25" s="2"/>
      <c r="H25" s="2"/>
      <c r="I25" s="2"/>
    </row>
    <row r="26" spans="1:9" x14ac:dyDescent="0.25">
      <c r="A26" s="9">
        <v>43415</v>
      </c>
      <c r="B26" s="2"/>
      <c r="C26" s="2">
        <v>8</v>
      </c>
      <c r="D26" s="2">
        <v>7</v>
      </c>
      <c r="E26" s="2">
        <v>9</v>
      </c>
      <c r="F26" s="18">
        <v>24</v>
      </c>
      <c r="G26" s="2"/>
      <c r="H26" s="2"/>
      <c r="I26" s="2"/>
    </row>
    <row r="27" spans="1:9" x14ac:dyDescent="0.25">
      <c r="A27" s="9">
        <v>43429</v>
      </c>
      <c r="B27" s="2">
        <v>5</v>
      </c>
      <c r="C27" s="2">
        <v>8</v>
      </c>
      <c r="D27" s="2">
        <v>8</v>
      </c>
      <c r="E27" s="2">
        <v>8</v>
      </c>
      <c r="F27" s="18">
        <v>29</v>
      </c>
      <c r="G27" s="2"/>
      <c r="H27" s="2"/>
      <c r="I27" s="2"/>
    </row>
    <row r="28" spans="1:9" x14ac:dyDescent="0.25">
      <c r="A28" s="9">
        <v>43443</v>
      </c>
      <c r="B28" s="2">
        <v>9</v>
      </c>
      <c r="C28" s="2">
        <v>6</v>
      </c>
      <c r="D28" s="2">
        <v>6</v>
      </c>
      <c r="E28" s="2">
        <v>5</v>
      </c>
      <c r="F28" s="18">
        <v>25</v>
      </c>
      <c r="G28" s="2"/>
      <c r="H28" s="2"/>
      <c r="I28" s="2"/>
    </row>
    <row r="29" spans="1:9" x14ac:dyDescent="0.25">
      <c r="A29" s="3" t="s">
        <v>6</v>
      </c>
      <c r="B29" s="2"/>
      <c r="C29" s="2"/>
      <c r="D29" s="2"/>
      <c r="E29" s="2"/>
      <c r="F29" s="18"/>
      <c r="G29" s="2"/>
      <c r="H29" s="2"/>
      <c r="I29" s="2"/>
    </row>
    <row r="30" spans="1:9" x14ac:dyDescent="0.25">
      <c r="A30" s="9">
        <v>43198</v>
      </c>
      <c r="B30" s="2">
        <v>16</v>
      </c>
      <c r="C30" s="2">
        <v>10</v>
      </c>
      <c r="D30" s="2">
        <v>10</v>
      </c>
      <c r="E30" s="2">
        <v>11</v>
      </c>
      <c r="F30" s="18">
        <v>47</v>
      </c>
      <c r="G30" s="2"/>
      <c r="H30" s="2"/>
      <c r="I30" s="2"/>
    </row>
    <row r="31" spans="1:9" x14ac:dyDescent="0.25">
      <c r="A31" s="9">
        <v>43281</v>
      </c>
      <c r="B31" s="2">
        <v>10</v>
      </c>
      <c r="C31" s="2">
        <v>8</v>
      </c>
      <c r="D31" s="2">
        <v>10</v>
      </c>
      <c r="E31" s="2">
        <v>8</v>
      </c>
      <c r="F31" s="18">
        <v>36</v>
      </c>
      <c r="G31" s="2"/>
      <c r="H31" s="2"/>
      <c r="I31" s="2"/>
    </row>
    <row r="32" spans="1:9" x14ac:dyDescent="0.25">
      <c r="A32" s="9">
        <v>43373</v>
      </c>
      <c r="B32" s="2">
        <v>7</v>
      </c>
      <c r="C32" s="2">
        <v>7</v>
      </c>
      <c r="D32" s="2">
        <v>7</v>
      </c>
      <c r="E32" s="2">
        <v>8</v>
      </c>
      <c r="F32" s="18">
        <v>29</v>
      </c>
      <c r="G32" s="2"/>
      <c r="H32" s="2"/>
      <c r="I32" s="2"/>
    </row>
    <row r="33" spans="1:9" x14ac:dyDescent="0.25">
      <c r="A33" s="9">
        <v>43457</v>
      </c>
      <c r="B33" s="2">
        <v>11</v>
      </c>
      <c r="C33" s="2">
        <v>14</v>
      </c>
      <c r="D33" s="2">
        <v>14</v>
      </c>
      <c r="E33" s="2">
        <v>11</v>
      </c>
      <c r="F33" s="18">
        <v>50</v>
      </c>
      <c r="G33" s="2"/>
      <c r="H33" s="2"/>
      <c r="I33" s="2"/>
    </row>
    <row r="34" spans="1:9" x14ac:dyDescent="0.25">
      <c r="A34" s="3" t="s">
        <v>7</v>
      </c>
      <c r="B34" s="3">
        <f>SUM(B4:B33)</f>
        <v>161</v>
      </c>
      <c r="C34" s="3">
        <f>SUM(C4:C33)</f>
        <v>187</v>
      </c>
      <c r="D34" s="3">
        <f>SUM(D4:D33)</f>
        <v>191</v>
      </c>
      <c r="E34" s="3">
        <f>SUM(E4:E33)</f>
        <v>180</v>
      </c>
      <c r="F34" s="3">
        <f>SUM(F4:F33)</f>
        <v>719</v>
      </c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>
        <f t="shared" ref="I35" si="0">SUM(B35,C35,D35,E35,F35)</f>
        <v>0</v>
      </c>
    </row>
    <row r="36" spans="1:9" ht="15.75" thickBot="1" x14ac:dyDescent="0.3"/>
    <row r="37" spans="1:9" ht="15.75" thickBot="1" x14ac:dyDescent="0.3">
      <c r="B37" s="5" t="s">
        <v>12</v>
      </c>
      <c r="C37" s="6"/>
      <c r="D37" s="7" t="s">
        <v>13</v>
      </c>
      <c r="E37" s="8"/>
      <c r="I37">
        <f>SUM(C37,E37)</f>
        <v>0</v>
      </c>
    </row>
    <row r="38" spans="1:9" ht="15.75" thickBot="1" x14ac:dyDescent="0.3"/>
    <row r="39" spans="1:9" ht="15.75" thickBot="1" x14ac:dyDescent="0.3">
      <c r="B39" s="5" t="s">
        <v>12</v>
      </c>
      <c r="C39" s="6"/>
      <c r="D39" s="7" t="s">
        <v>13</v>
      </c>
      <c r="E39" s="8"/>
    </row>
    <row r="41" spans="1:9" ht="15.75" thickBot="1" x14ac:dyDescent="0.3"/>
    <row r="42" spans="1:9" ht="15.75" thickBot="1" x14ac:dyDescent="0.3">
      <c r="B42" s="10" t="s">
        <v>17</v>
      </c>
      <c r="C42" s="11"/>
      <c r="D42" s="11" t="s">
        <v>17</v>
      </c>
      <c r="E42" s="12"/>
    </row>
    <row r="49" spans="1:1" x14ac:dyDescent="0.25">
      <c r="A49" t="s">
        <v>14</v>
      </c>
    </row>
  </sheetData>
  <mergeCells count="1">
    <mergeCell ref="A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6FF33"/>
  </sheetPr>
  <dimension ref="A1:S37"/>
  <sheetViews>
    <sheetView topLeftCell="A4" workbookViewId="0">
      <selection activeCell="B4" sqref="B4"/>
    </sheetView>
  </sheetViews>
  <sheetFormatPr defaultRowHeight="15" x14ac:dyDescent="0.25"/>
  <cols>
    <col min="2" max="5" width="10.7109375" customWidth="1"/>
    <col min="9" max="9" width="12.7109375" customWidth="1"/>
  </cols>
  <sheetData>
    <row r="1" spans="1:19" ht="29.25" thickBot="1" x14ac:dyDescent="0.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19" ht="28.5" x14ac:dyDescent="0.45">
      <c r="A2" s="1"/>
      <c r="B2" s="4" t="s">
        <v>8</v>
      </c>
      <c r="C2" s="4" t="s">
        <v>9</v>
      </c>
      <c r="D2" s="4" t="s">
        <v>10</v>
      </c>
      <c r="E2" s="4" t="s">
        <v>11</v>
      </c>
      <c r="F2" s="4"/>
      <c r="G2" s="4"/>
      <c r="H2" s="4"/>
      <c r="I2" s="4" t="s">
        <v>7</v>
      </c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</row>
    <row r="4" spans="1:19" x14ac:dyDescent="0.25">
      <c r="A4" s="3" t="s">
        <v>1</v>
      </c>
      <c r="B4" s="2"/>
      <c r="C4" s="2"/>
      <c r="D4" s="2"/>
      <c r="E4" s="2"/>
      <c r="F4" s="2"/>
      <c r="G4" s="2"/>
      <c r="H4" s="2"/>
      <c r="I4" s="2"/>
    </row>
    <row r="5" spans="1:19" x14ac:dyDescent="0.25">
      <c r="A5" s="9">
        <v>42750</v>
      </c>
      <c r="B5" s="2">
        <v>31626</v>
      </c>
      <c r="C5" s="2">
        <v>29187</v>
      </c>
      <c r="D5" s="2">
        <v>6889</v>
      </c>
      <c r="E5" s="2"/>
      <c r="F5" s="2"/>
      <c r="G5" s="2"/>
      <c r="H5" s="2"/>
      <c r="I5" s="2">
        <f>SUM(B5,C5,D5,E5,F5)</f>
        <v>67702</v>
      </c>
    </row>
    <row r="6" spans="1:19" x14ac:dyDescent="0.25">
      <c r="A6" s="9">
        <v>42771</v>
      </c>
      <c r="B6" s="2">
        <v>49282</v>
      </c>
      <c r="C6" s="2">
        <v>29274</v>
      </c>
      <c r="D6" s="2">
        <v>30066</v>
      </c>
      <c r="E6" s="2">
        <v>20846</v>
      </c>
      <c r="F6" s="2"/>
      <c r="G6" s="2"/>
      <c r="H6" s="2"/>
      <c r="I6" s="2">
        <f t="shared" ref="I6:I35" si="0">SUM(B6,C6,D6,E6,F6)</f>
        <v>129468</v>
      </c>
    </row>
    <row r="7" spans="1:19" x14ac:dyDescent="0.25">
      <c r="A7" s="9">
        <v>42778</v>
      </c>
      <c r="B7" s="2">
        <v>115</v>
      </c>
      <c r="C7" s="2">
        <v>880</v>
      </c>
      <c r="D7" s="2">
        <v>112</v>
      </c>
      <c r="E7" s="2"/>
      <c r="F7" s="2"/>
      <c r="G7" s="2"/>
      <c r="H7" s="2"/>
      <c r="I7" s="2">
        <f t="shared" si="0"/>
        <v>1107</v>
      </c>
    </row>
    <row r="8" spans="1:19" x14ac:dyDescent="0.25">
      <c r="A8" s="9">
        <v>42792</v>
      </c>
      <c r="B8" s="2">
        <v>10915</v>
      </c>
      <c r="C8" s="2">
        <v>17646</v>
      </c>
      <c r="D8" s="2">
        <v>11349</v>
      </c>
      <c r="E8" s="2">
        <v>2006</v>
      </c>
      <c r="F8" s="2"/>
      <c r="G8" s="2"/>
      <c r="H8" s="2"/>
      <c r="I8" s="2">
        <f t="shared" si="0"/>
        <v>41916</v>
      </c>
      <c r="K8" s="25"/>
      <c r="L8" s="25"/>
      <c r="M8" s="25"/>
      <c r="N8" s="25"/>
      <c r="O8" s="25"/>
      <c r="P8" s="25"/>
      <c r="Q8" s="25"/>
      <c r="R8" s="25"/>
      <c r="S8" s="25"/>
    </row>
    <row r="9" spans="1:19" x14ac:dyDescent="0.25">
      <c r="A9" s="3" t="s">
        <v>2</v>
      </c>
      <c r="B9" s="2"/>
      <c r="C9" s="2"/>
      <c r="D9" s="2"/>
      <c r="E9" s="2"/>
      <c r="F9" s="2"/>
      <c r="G9" s="2"/>
      <c r="H9" s="2"/>
      <c r="I9" s="2">
        <f t="shared" si="0"/>
        <v>0</v>
      </c>
      <c r="K9" s="25"/>
      <c r="L9" s="25"/>
      <c r="M9" s="25"/>
      <c r="N9" s="25"/>
      <c r="O9" s="25"/>
      <c r="P9" s="25"/>
      <c r="Q9" s="25"/>
      <c r="R9" s="25"/>
      <c r="S9" s="25"/>
    </row>
    <row r="10" spans="1:19" x14ac:dyDescent="0.25">
      <c r="A10" s="9">
        <v>42806</v>
      </c>
      <c r="B10" s="2">
        <v>13753</v>
      </c>
      <c r="C10" s="2">
        <v>17008</v>
      </c>
      <c r="D10" s="2">
        <v>32602</v>
      </c>
      <c r="E10" s="2">
        <v>7389</v>
      </c>
      <c r="F10" s="2"/>
      <c r="G10" s="2"/>
      <c r="H10" s="2"/>
      <c r="I10" s="2">
        <f t="shared" si="0"/>
        <v>70752</v>
      </c>
      <c r="K10" s="25"/>
      <c r="L10" s="25"/>
      <c r="M10" s="25"/>
      <c r="N10" s="25"/>
      <c r="O10" s="25"/>
      <c r="P10" s="25"/>
      <c r="Q10" s="25"/>
      <c r="R10" s="25"/>
      <c r="S10" s="25"/>
    </row>
    <row r="11" spans="1:19" x14ac:dyDescent="0.25">
      <c r="A11" s="9">
        <v>42820</v>
      </c>
      <c r="B11" s="2">
        <v>27202</v>
      </c>
      <c r="C11" s="2">
        <v>25545</v>
      </c>
      <c r="D11" s="2">
        <v>21220</v>
      </c>
      <c r="E11" s="2">
        <v>12962</v>
      </c>
      <c r="F11" s="2"/>
      <c r="G11" s="2"/>
      <c r="H11" s="2"/>
      <c r="I11" s="2">
        <f t="shared" si="0"/>
        <v>86929</v>
      </c>
      <c r="K11" s="25"/>
      <c r="L11" s="25"/>
      <c r="M11" s="25"/>
      <c r="N11" s="25"/>
      <c r="O11" s="25"/>
      <c r="P11" s="25"/>
      <c r="Q11" s="25"/>
      <c r="R11" s="25"/>
      <c r="S11" s="25"/>
    </row>
    <row r="12" spans="1:19" x14ac:dyDescent="0.25">
      <c r="A12" s="9">
        <v>42848</v>
      </c>
      <c r="B12" s="2">
        <v>10369</v>
      </c>
      <c r="C12" s="2">
        <v>18495</v>
      </c>
      <c r="D12" s="2">
        <v>15802</v>
      </c>
      <c r="E12" s="2">
        <v>465</v>
      </c>
      <c r="F12" s="2"/>
      <c r="G12" s="2"/>
      <c r="H12" s="2"/>
      <c r="I12" s="2">
        <f t="shared" si="0"/>
        <v>45131</v>
      </c>
      <c r="K12" s="25"/>
      <c r="L12" s="25"/>
      <c r="M12" s="25"/>
      <c r="N12" s="25"/>
      <c r="O12" s="25"/>
      <c r="P12" s="25"/>
      <c r="Q12" s="25"/>
      <c r="R12" s="25"/>
      <c r="S12" s="25"/>
    </row>
    <row r="13" spans="1:19" x14ac:dyDescent="0.25">
      <c r="A13" s="9">
        <v>42862</v>
      </c>
      <c r="B13" s="2">
        <v>54619</v>
      </c>
      <c r="C13" s="2">
        <v>16521</v>
      </c>
      <c r="D13" s="2">
        <v>35607</v>
      </c>
      <c r="E13" s="2">
        <v>8487</v>
      </c>
      <c r="F13" s="2"/>
      <c r="G13" s="2"/>
      <c r="H13" s="2"/>
      <c r="I13" s="2">
        <f t="shared" si="0"/>
        <v>115234</v>
      </c>
      <c r="K13" s="25"/>
      <c r="L13" s="25"/>
      <c r="M13" s="25"/>
      <c r="N13" s="25"/>
      <c r="O13" s="25"/>
      <c r="P13" s="25"/>
      <c r="Q13" s="25"/>
      <c r="R13" s="25"/>
      <c r="S13" s="25"/>
    </row>
    <row r="14" spans="1:19" x14ac:dyDescent="0.25">
      <c r="A14" s="3" t="s">
        <v>3</v>
      </c>
      <c r="B14" s="2"/>
      <c r="C14" s="2"/>
      <c r="D14" s="2"/>
      <c r="E14" s="2"/>
      <c r="F14" s="2"/>
      <c r="G14" s="2"/>
      <c r="H14" s="2"/>
      <c r="I14" s="2">
        <f t="shared" si="0"/>
        <v>0</v>
      </c>
      <c r="K14" s="25"/>
      <c r="L14" s="25"/>
      <c r="M14" s="25"/>
      <c r="N14" s="25"/>
      <c r="O14" s="25"/>
      <c r="P14" s="25"/>
      <c r="Q14" s="25"/>
      <c r="R14" s="25"/>
      <c r="S14" s="25"/>
    </row>
    <row r="15" spans="1:19" x14ac:dyDescent="0.25">
      <c r="A15" s="9">
        <v>42875</v>
      </c>
      <c r="B15" s="2">
        <v>15918</v>
      </c>
      <c r="C15" s="2">
        <v>3234</v>
      </c>
      <c r="D15" s="2">
        <v>27121</v>
      </c>
      <c r="E15" s="2">
        <v>1920</v>
      </c>
      <c r="F15" s="2"/>
      <c r="G15" s="2"/>
      <c r="H15" s="2"/>
      <c r="I15" s="2">
        <f t="shared" si="0"/>
        <v>48193</v>
      </c>
      <c r="K15" s="25"/>
      <c r="L15" s="25"/>
      <c r="M15" s="25"/>
      <c r="N15" s="25"/>
      <c r="O15" s="25"/>
      <c r="P15" s="25"/>
      <c r="Q15" s="25"/>
      <c r="R15" s="25"/>
      <c r="S15" s="25"/>
    </row>
    <row r="16" spans="1:19" x14ac:dyDescent="0.25">
      <c r="A16" s="9">
        <v>42882</v>
      </c>
      <c r="B16" s="2">
        <v>349</v>
      </c>
      <c r="C16" s="2">
        <v>22649</v>
      </c>
      <c r="D16" s="2">
        <v>11509</v>
      </c>
      <c r="E16" s="2">
        <v>4734</v>
      </c>
      <c r="F16" s="2"/>
      <c r="G16" s="2"/>
      <c r="H16" s="2"/>
      <c r="I16" s="2">
        <f t="shared" si="0"/>
        <v>39241</v>
      </c>
      <c r="K16" s="25"/>
      <c r="L16" s="25"/>
      <c r="M16" s="25"/>
      <c r="N16" s="25"/>
      <c r="O16" s="25"/>
      <c r="P16" s="25"/>
      <c r="Q16" s="25"/>
      <c r="R16" s="25"/>
      <c r="S16" s="25"/>
    </row>
    <row r="17" spans="1:19" x14ac:dyDescent="0.25">
      <c r="A17" s="9">
        <v>42910</v>
      </c>
      <c r="B17" s="2">
        <v>20324</v>
      </c>
      <c r="C17" s="2">
        <v>50636</v>
      </c>
      <c r="D17" s="2"/>
      <c r="E17" s="2">
        <v>2594</v>
      </c>
      <c r="F17" s="2"/>
      <c r="G17" s="2"/>
      <c r="H17" s="2"/>
      <c r="I17" s="2">
        <f t="shared" si="0"/>
        <v>73554</v>
      </c>
      <c r="K17" s="25"/>
      <c r="L17" s="25"/>
      <c r="M17" s="25"/>
      <c r="N17" s="25"/>
      <c r="O17" s="25"/>
      <c r="P17" s="25"/>
      <c r="Q17" s="25"/>
      <c r="R17" s="25"/>
      <c r="S17" s="25"/>
    </row>
    <row r="18" spans="1:19" x14ac:dyDescent="0.25">
      <c r="A18" s="9">
        <v>42924</v>
      </c>
      <c r="B18" s="2">
        <v>27752</v>
      </c>
      <c r="C18" s="2">
        <v>36007</v>
      </c>
      <c r="D18" s="2">
        <v>36250</v>
      </c>
      <c r="E18" s="2">
        <v>9217</v>
      </c>
      <c r="F18" s="2"/>
      <c r="G18" s="2"/>
      <c r="H18" s="2"/>
      <c r="I18" s="2">
        <f t="shared" si="0"/>
        <v>109226</v>
      </c>
      <c r="K18" s="25"/>
      <c r="L18" s="25"/>
      <c r="M18" s="25"/>
      <c r="N18" s="25"/>
      <c r="O18" s="25"/>
      <c r="P18" s="25"/>
      <c r="Q18" s="25"/>
      <c r="R18" s="25"/>
      <c r="S18" s="25"/>
    </row>
    <row r="19" spans="1:19" x14ac:dyDescent="0.25">
      <c r="A19" s="3" t="s">
        <v>4</v>
      </c>
      <c r="B19" s="2"/>
      <c r="C19" s="2"/>
      <c r="D19" s="2"/>
      <c r="E19" s="2"/>
      <c r="F19" s="2"/>
      <c r="G19" s="2"/>
      <c r="H19" s="2"/>
      <c r="I19" s="2">
        <f t="shared" si="0"/>
        <v>0</v>
      </c>
      <c r="K19" s="25"/>
      <c r="L19" s="25"/>
      <c r="M19" s="25"/>
      <c r="N19" s="25"/>
      <c r="O19" s="25"/>
      <c r="P19" s="25"/>
      <c r="Q19" s="25"/>
      <c r="R19" s="25"/>
      <c r="S19" s="25"/>
    </row>
    <row r="20" spans="1:19" x14ac:dyDescent="0.25">
      <c r="A20" s="9">
        <v>42939</v>
      </c>
      <c r="B20" s="2">
        <v>53020</v>
      </c>
      <c r="C20" s="2">
        <v>29650</v>
      </c>
      <c r="D20" s="2">
        <v>18642</v>
      </c>
      <c r="E20" s="2">
        <v>1465</v>
      </c>
      <c r="F20" s="2"/>
      <c r="G20" s="2"/>
      <c r="H20" s="2"/>
      <c r="I20" s="2">
        <f t="shared" si="0"/>
        <v>102777</v>
      </c>
      <c r="K20" s="25"/>
      <c r="L20" s="25"/>
      <c r="M20" s="25"/>
      <c r="N20" s="25"/>
      <c r="O20" s="25"/>
      <c r="P20" s="25"/>
      <c r="Q20" s="25"/>
      <c r="R20" s="25"/>
      <c r="S20" s="25"/>
    </row>
    <row r="21" spans="1:19" x14ac:dyDescent="0.25">
      <c r="A21" s="9">
        <v>42981</v>
      </c>
      <c r="B21" s="2">
        <v>78748</v>
      </c>
      <c r="C21" s="2">
        <v>26835</v>
      </c>
      <c r="D21" s="2">
        <v>11018</v>
      </c>
      <c r="E21" s="2">
        <v>4262</v>
      </c>
      <c r="F21" s="2"/>
      <c r="G21" s="2"/>
      <c r="H21" s="2"/>
      <c r="I21" s="2">
        <f t="shared" si="0"/>
        <v>120863</v>
      </c>
      <c r="K21" s="25"/>
      <c r="L21" s="25"/>
      <c r="M21" s="25"/>
      <c r="N21" s="25"/>
      <c r="O21" s="25"/>
      <c r="P21" s="25"/>
      <c r="Q21" s="25"/>
      <c r="R21" s="25"/>
      <c r="S21" s="25"/>
    </row>
    <row r="22" spans="1:19" x14ac:dyDescent="0.25">
      <c r="A22" s="9">
        <v>42995</v>
      </c>
      <c r="B22" s="2">
        <v>26895</v>
      </c>
      <c r="C22" s="2">
        <v>20525</v>
      </c>
      <c r="D22" s="2">
        <v>8528</v>
      </c>
      <c r="E22" s="2">
        <v>9407</v>
      </c>
      <c r="F22" s="2"/>
      <c r="G22" s="2"/>
      <c r="H22" s="2"/>
      <c r="I22" s="2">
        <f t="shared" si="0"/>
        <v>65355</v>
      </c>
      <c r="K22" s="25"/>
      <c r="L22" s="25"/>
      <c r="M22" s="25"/>
      <c r="N22" s="25"/>
      <c r="O22" s="25"/>
      <c r="P22" s="25"/>
      <c r="Q22" s="25"/>
      <c r="R22" s="25"/>
      <c r="S22" s="25"/>
    </row>
    <row r="23" spans="1:19" x14ac:dyDescent="0.25">
      <c r="A23" s="9">
        <v>43023</v>
      </c>
      <c r="B23" s="2">
        <v>32000</v>
      </c>
      <c r="C23" s="2">
        <v>27940</v>
      </c>
      <c r="D23" s="2">
        <v>8352</v>
      </c>
      <c r="E23" s="2">
        <v>7432</v>
      </c>
      <c r="F23" s="2"/>
      <c r="G23" s="2"/>
      <c r="H23" s="2"/>
      <c r="I23" s="2">
        <f t="shared" si="0"/>
        <v>75724</v>
      </c>
      <c r="K23" s="25"/>
      <c r="L23" s="25"/>
      <c r="M23" s="25"/>
      <c r="N23" s="25"/>
      <c r="O23" s="25"/>
      <c r="P23" s="25"/>
      <c r="Q23" s="25"/>
      <c r="R23" s="25"/>
      <c r="S23" s="25"/>
    </row>
    <row r="24" spans="1:19" x14ac:dyDescent="0.25">
      <c r="A24" s="3" t="s">
        <v>5</v>
      </c>
      <c r="B24" s="2"/>
      <c r="C24" s="2"/>
      <c r="D24" s="2"/>
      <c r="E24" s="2"/>
      <c r="F24" s="2"/>
      <c r="G24" s="2"/>
      <c r="H24" s="2"/>
      <c r="I24" s="2">
        <f t="shared" si="0"/>
        <v>0</v>
      </c>
      <c r="K24" s="25"/>
      <c r="L24" s="25"/>
      <c r="M24" s="25"/>
      <c r="N24" s="25"/>
      <c r="O24" s="25"/>
      <c r="P24" s="25"/>
      <c r="Q24" s="25"/>
      <c r="R24" s="25"/>
      <c r="S24" s="25"/>
    </row>
    <row r="25" spans="1:19" x14ac:dyDescent="0.25">
      <c r="A25" s="9">
        <v>43037</v>
      </c>
      <c r="B25" s="2">
        <v>22938</v>
      </c>
      <c r="C25" s="2">
        <v>24623</v>
      </c>
      <c r="D25" s="2">
        <v>4853</v>
      </c>
      <c r="E25" s="2">
        <v>6114</v>
      </c>
      <c r="F25" s="2"/>
      <c r="G25" s="2"/>
      <c r="H25" s="2"/>
      <c r="I25" s="2">
        <f t="shared" si="0"/>
        <v>58528</v>
      </c>
      <c r="K25" s="25"/>
      <c r="L25" s="25"/>
      <c r="M25" s="25"/>
      <c r="N25" s="25"/>
      <c r="O25" s="25"/>
      <c r="P25" s="25"/>
      <c r="Q25" s="25"/>
      <c r="R25" s="25"/>
      <c r="S25" s="25"/>
    </row>
    <row r="26" spans="1:19" x14ac:dyDescent="0.25">
      <c r="A26" s="9">
        <v>43051</v>
      </c>
      <c r="B26" s="2">
        <v>18298</v>
      </c>
      <c r="C26" s="2">
        <v>17814</v>
      </c>
      <c r="D26" s="2">
        <v>7263</v>
      </c>
      <c r="E26" s="2">
        <v>10764</v>
      </c>
      <c r="F26" s="2"/>
      <c r="G26" s="2"/>
      <c r="H26" s="2"/>
      <c r="I26" s="2">
        <f t="shared" si="0"/>
        <v>54139</v>
      </c>
      <c r="K26" s="25"/>
      <c r="L26" s="25"/>
      <c r="M26" s="25"/>
      <c r="N26" s="25"/>
      <c r="O26" s="25"/>
      <c r="P26" s="25"/>
      <c r="Q26" s="25"/>
      <c r="R26" s="25"/>
      <c r="S26" s="25"/>
    </row>
    <row r="27" spans="1:19" x14ac:dyDescent="0.25">
      <c r="A27" s="9">
        <v>43065</v>
      </c>
      <c r="B27" s="2">
        <v>23918</v>
      </c>
      <c r="C27" s="2">
        <v>30584</v>
      </c>
      <c r="D27" s="2">
        <v>29030</v>
      </c>
      <c r="E27" s="2">
        <v>8583</v>
      </c>
      <c r="F27" s="2"/>
      <c r="G27" s="2"/>
      <c r="H27" s="2"/>
      <c r="I27" s="2">
        <f t="shared" si="0"/>
        <v>92115</v>
      </c>
      <c r="K27" s="25"/>
      <c r="L27" s="25"/>
      <c r="M27" s="25"/>
      <c r="N27" s="25"/>
      <c r="O27" s="25"/>
      <c r="P27" s="25"/>
      <c r="Q27" s="25"/>
      <c r="R27" s="25"/>
      <c r="S27" s="25"/>
    </row>
    <row r="28" spans="1:19" x14ac:dyDescent="0.25">
      <c r="A28" s="9">
        <v>43079</v>
      </c>
      <c r="B28" s="2">
        <v>11129</v>
      </c>
      <c r="C28" s="2">
        <v>570</v>
      </c>
      <c r="D28" s="2">
        <v>430</v>
      </c>
      <c r="E28" s="2"/>
      <c r="F28" s="2"/>
      <c r="G28" s="2"/>
      <c r="H28" s="2"/>
      <c r="I28" s="2">
        <f t="shared" si="0"/>
        <v>12129</v>
      </c>
      <c r="K28" s="25"/>
      <c r="L28" s="25"/>
      <c r="M28" s="25"/>
      <c r="N28" s="25"/>
      <c r="O28" s="25"/>
      <c r="P28" s="25"/>
      <c r="Q28" s="25"/>
      <c r="R28" s="25"/>
      <c r="S28" s="25"/>
    </row>
    <row r="29" spans="1:19" x14ac:dyDescent="0.25">
      <c r="A29" s="3" t="s">
        <v>6</v>
      </c>
      <c r="B29" s="2"/>
      <c r="C29" s="2"/>
      <c r="D29" s="2"/>
      <c r="E29" s="2"/>
      <c r="F29" s="2"/>
      <c r="G29" s="2"/>
      <c r="H29" s="2"/>
      <c r="I29" s="2">
        <f t="shared" si="0"/>
        <v>0</v>
      </c>
      <c r="K29" s="25"/>
      <c r="L29" s="25"/>
      <c r="M29" s="25"/>
      <c r="N29" s="25"/>
      <c r="O29" s="25"/>
      <c r="P29" s="25"/>
      <c r="Q29" s="25"/>
      <c r="R29" s="25"/>
      <c r="S29" s="25"/>
    </row>
    <row r="30" spans="1:19" x14ac:dyDescent="0.25">
      <c r="A30" s="9">
        <v>42834</v>
      </c>
      <c r="B30" s="2">
        <v>23034</v>
      </c>
      <c r="C30" s="2">
        <v>61158</v>
      </c>
      <c r="D30" s="2"/>
      <c r="E30" s="2">
        <v>16357</v>
      </c>
      <c r="F30" s="2"/>
      <c r="G30" s="2"/>
      <c r="H30" s="2"/>
      <c r="I30" s="2">
        <f t="shared" si="0"/>
        <v>100549</v>
      </c>
      <c r="K30" s="25"/>
      <c r="L30" s="25"/>
      <c r="M30" s="25"/>
      <c r="N30" s="25"/>
      <c r="O30" s="25"/>
      <c r="P30" s="25"/>
      <c r="Q30" s="25"/>
      <c r="R30" s="25"/>
      <c r="S30" s="25"/>
    </row>
    <row r="31" spans="1:19" x14ac:dyDescent="0.25">
      <c r="A31" s="9">
        <v>42896</v>
      </c>
      <c r="B31" s="2">
        <v>24382</v>
      </c>
      <c r="C31" s="2">
        <v>64635</v>
      </c>
      <c r="D31" s="2">
        <v>60657</v>
      </c>
      <c r="E31" s="2">
        <v>23103</v>
      </c>
      <c r="F31" s="2"/>
      <c r="G31" s="2"/>
      <c r="H31" s="2"/>
      <c r="I31" s="2">
        <f t="shared" si="0"/>
        <v>172777</v>
      </c>
      <c r="K31" s="25"/>
      <c r="L31" s="25"/>
      <c r="M31" s="25"/>
      <c r="N31" s="25"/>
      <c r="O31" s="25"/>
      <c r="P31" s="25"/>
      <c r="Q31" s="25"/>
      <c r="R31" s="25"/>
      <c r="S31" s="25"/>
    </row>
    <row r="32" spans="1:19" x14ac:dyDescent="0.25">
      <c r="A32" s="9">
        <v>43002</v>
      </c>
      <c r="B32" s="2">
        <v>27120</v>
      </c>
      <c r="C32" s="2">
        <v>17386</v>
      </c>
      <c r="D32" s="2">
        <v>9068</v>
      </c>
      <c r="E32" s="2">
        <v>6659</v>
      </c>
      <c r="F32" s="2"/>
      <c r="G32" s="2"/>
      <c r="H32" s="2"/>
      <c r="I32" s="2">
        <f t="shared" si="0"/>
        <v>60233</v>
      </c>
    </row>
    <row r="33" spans="1:9" x14ac:dyDescent="0.25">
      <c r="A33" s="9">
        <v>43093</v>
      </c>
      <c r="B33" s="2">
        <v>1881</v>
      </c>
      <c r="C33" s="2">
        <v>8194</v>
      </c>
      <c r="D33" s="2">
        <v>1935</v>
      </c>
      <c r="E33" s="2"/>
      <c r="F33" s="2"/>
      <c r="G33" s="2"/>
      <c r="H33" s="2"/>
      <c r="I33" s="2">
        <f t="shared" si="0"/>
        <v>12010</v>
      </c>
    </row>
    <row r="34" spans="1:9" x14ac:dyDescent="0.25">
      <c r="A34" s="3" t="s">
        <v>7</v>
      </c>
      <c r="B34" s="3">
        <f>SUM(B4:B33)</f>
        <v>605587</v>
      </c>
      <c r="C34" s="3">
        <f>SUM(C4:C33)</f>
        <v>596996</v>
      </c>
      <c r="D34" s="3">
        <f>SUM(D4:D33)</f>
        <v>388303</v>
      </c>
      <c r="E34" s="3">
        <f>SUM(E4:E33)</f>
        <v>164766</v>
      </c>
      <c r="F34" s="3">
        <f>SUM(F4:F33)</f>
        <v>0</v>
      </c>
      <c r="G34" s="3"/>
      <c r="H34" s="3"/>
      <c r="I34" s="3">
        <f t="shared" si="0"/>
        <v>1755652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>
        <f t="shared" si="0"/>
        <v>0</v>
      </c>
    </row>
    <row r="36" spans="1:9" ht="15.75" thickBot="1" x14ac:dyDescent="0.3"/>
    <row r="37" spans="1:9" ht="15.75" thickBot="1" x14ac:dyDescent="0.3">
      <c r="B37" s="5" t="s">
        <v>12</v>
      </c>
      <c r="C37" s="19">
        <v>468303</v>
      </c>
      <c r="D37" s="7" t="s">
        <v>13</v>
      </c>
      <c r="E37" s="8">
        <f>SUM(C34,D34,E34)</f>
        <v>1150065</v>
      </c>
      <c r="I37">
        <f>SUM(C37,E37)</f>
        <v>1618368</v>
      </c>
    </row>
  </sheetData>
  <mergeCells count="1">
    <mergeCell ref="A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FF"/>
  </sheetPr>
  <dimension ref="A1:I49"/>
  <sheetViews>
    <sheetView topLeftCell="A3" workbookViewId="0">
      <selection activeCell="C10" sqref="C10:E22"/>
    </sheetView>
  </sheetViews>
  <sheetFormatPr defaultRowHeight="15" x14ac:dyDescent="0.25"/>
  <cols>
    <col min="2" max="5" width="10.7109375" customWidth="1"/>
    <col min="6" max="6" width="12.7109375" customWidth="1"/>
  </cols>
  <sheetData>
    <row r="1" spans="1:9" ht="29.25" thickBot="1" x14ac:dyDescent="0.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9" ht="28.5" x14ac:dyDescent="0.45">
      <c r="A2" s="1"/>
      <c r="B2" s="4" t="s">
        <v>8</v>
      </c>
      <c r="C2" s="4" t="s">
        <v>9</v>
      </c>
      <c r="D2" s="4" t="s">
        <v>10</v>
      </c>
      <c r="E2" s="4" t="s">
        <v>11</v>
      </c>
      <c r="F2" s="4" t="s">
        <v>7</v>
      </c>
      <c r="G2" s="1"/>
      <c r="H2" s="1"/>
      <c r="I2" s="1"/>
    </row>
    <row r="3" spans="1:9" x14ac:dyDescent="0.25">
      <c r="A3" s="2"/>
      <c r="B3" s="2" t="s">
        <v>15</v>
      </c>
      <c r="C3" s="2" t="s">
        <v>16</v>
      </c>
      <c r="D3" s="2" t="s">
        <v>16</v>
      </c>
      <c r="E3" s="2" t="s">
        <v>16</v>
      </c>
      <c r="F3" s="18"/>
      <c r="G3" s="2"/>
      <c r="H3" s="2"/>
      <c r="I3" s="2"/>
    </row>
    <row r="4" spans="1:9" x14ac:dyDescent="0.25">
      <c r="A4" s="3" t="s">
        <v>1</v>
      </c>
      <c r="B4" s="2"/>
      <c r="C4" s="2"/>
      <c r="D4" s="2"/>
      <c r="E4" s="2"/>
      <c r="F4" s="18"/>
      <c r="G4" s="2"/>
      <c r="H4" s="2"/>
      <c r="I4" s="2"/>
    </row>
    <row r="5" spans="1:9" x14ac:dyDescent="0.25">
      <c r="A5" s="9">
        <v>42750</v>
      </c>
      <c r="B5" s="2">
        <v>9</v>
      </c>
      <c r="C5" s="2">
        <v>9</v>
      </c>
      <c r="D5" s="2">
        <v>9</v>
      </c>
      <c r="E5" s="2"/>
      <c r="F5" s="18">
        <v>27</v>
      </c>
      <c r="G5" s="2"/>
      <c r="H5" s="2"/>
      <c r="I5" s="2"/>
    </row>
    <row r="6" spans="1:9" x14ac:dyDescent="0.25">
      <c r="A6" s="9">
        <v>42771</v>
      </c>
      <c r="B6" s="2">
        <v>8</v>
      </c>
      <c r="C6" s="2">
        <v>8</v>
      </c>
      <c r="D6" s="2">
        <v>8</v>
      </c>
      <c r="E6" s="2">
        <v>9</v>
      </c>
      <c r="F6" s="18">
        <v>33</v>
      </c>
      <c r="G6" s="2"/>
      <c r="H6" s="2"/>
      <c r="I6" s="2"/>
    </row>
    <row r="7" spans="1:9" x14ac:dyDescent="0.25">
      <c r="A7" s="9">
        <v>42778</v>
      </c>
      <c r="B7" s="2">
        <v>8</v>
      </c>
      <c r="C7" s="2">
        <v>9</v>
      </c>
      <c r="D7" s="2">
        <v>8</v>
      </c>
      <c r="E7" s="2"/>
      <c r="F7" s="18">
        <v>25</v>
      </c>
      <c r="G7" s="2"/>
      <c r="H7" s="2"/>
      <c r="I7" s="2"/>
    </row>
    <row r="8" spans="1:9" x14ac:dyDescent="0.25">
      <c r="A8" s="9">
        <v>42791</v>
      </c>
      <c r="B8" s="2">
        <v>7</v>
      </c>
      <c r="C8" s="2">
        <v>7</v>
      </c>
      <c r="D8" s="2">
        <v>7</v>
      </c>
      <c r="E8" s="2">
        <v>8</v>
      </c>
      <c r="F8" s="18">
        <v>29</v>
      </c>
      <c r="G8" s="2"/>
      <c r="H8" s="2"/>
      <c r="I8" s="2"/>
    </row>
    <row r="9" spans="1:9" x14ac:dyDescent="0.25">
      <c r="A9" s="3" t="s">
        <v>2</v>
      </c>
      <c r="B9" s="2"/>
      <c r="C9" s="2"/>
      <c r="D9" s="2"/>
      <c r="E9" s="2"/>
      <c r="F9" s="18"/>
      <c r="G9" s="2"/>
      <c r="H9" s="2"/>
      <c r="I9" s="2"/>
    </row>
    <row r="10" spans="1:9" x14ac:dyDescent="0.25">
      <c r="A10" s="9">
        <v>42806</v>
      </c>
      <c r="B10" s="2">
        <v>11</v>
      </c>
      <c r="C10" s="2">
        <v>10</v>
      </c>
      <c r="D10" s="2">
        <v>10</v>
      </c>
      <c r="E10" s="2">
        <v>11</v>
      </c>
      <c r="F10" s="18">
        <v>42</v>
      </c>
      <c r="G10" s="2"/>
      <c r="H10" s="2"/>
      <c r="I10" s="2"/>
    </row>
    <row r="11" spans="1:9" x14ac:dyDescent="0.25">
      <c r="A11" s="9">
        <v>42820</v>
      </c>
      <c r="B11" s="2">
        <v>12</v>
      </c>
      <c r="C11" s="2">
        <v>6</v>
      </c>
      <c r="D11" s="2">
        <v>7</v>
      </c>
      <c r="E11" s="2">
        <v>7</v>
      </c>
      <c r="F11" s="18">
        <v>32</v>
      </c>
      <c r="G11" s="2"/>
      <c r="H11" s="2"/>
      <c r="I11" s="2"/>
    </row>
    <row r="12" spans="1:9" x14ac:dyDescent="0.25">
      <c r="A12" s="9">
        <v>42848</v>
      </c>
      <c r="B12" s="2">
        <v>4</v>
      </c>
      <c r="C12" s="2">
        <v>8</v>
      </c>
      <c r="D12" s="2">
        <v>8</v>
      </c>
      <c r="E12" s="2">
        <v>9</v>
      </c>
      <c r="F12" s="18">
        <v>29</v>
      </c>
      <c r="G12" s="2"/>
      <c r="H12" s="2"/>
      <c r="I12" s="2"/>
    </row>
    <row r="13" spans="1:9" x14ac:dyDescent="0.25">
      <c r="A13" s="9">
        <v>42862</v>
      </c>
      <c r="B13" s="2">
        <v>7</v>
      </c>
      <c r="C13" s="2">
        <v>8</v>
      </c>
      <c r="D13" s="2">
        <v>8</v>
      </c>
      <c r="E13" s="2">
        <v>10</v>
      </c>
      <c r="F13" s="18">
        <v>33</v>
      </c>
      <c r="G13" s="2"/>
      <c r="H13" s="2"/>
      <c r="I13" s="2"/>
    </row>
    <row r="14" spans="1:9" x14ac:dyDescent="0.25">
      <c r="A14" s="3" t="s">
        <v>3</v>
      </c>
      <c r="B14" s="2"/>
      <c r="C14" s="2"/>
      <c r="D14" s="2"/>
      <c r="E14" s="2"/>
      <c r="F14" s="18"/>
      <c r="G14" s="2"/>
      <c r="H14" s="2"/>
      <c r="I14" s="2"/>
    </row>
    <row r="15" spans="1:9" x14ac:dyDescent="0.25">
      <c r="A15" s="9">
        <v>43239</v>
      </c>
      <c r="B15" s="2">
        <v>6</v>
      </c>
      <c r="C15" s="2">
        <v>6</v>
      </c>
      <c r="D15" s="2">
        <v>7</v>
      </c>
      <c r="E15" s="2">
        <v>7</v>
      </c>
      <c r="F15" s="18">
        <v>26</v>
      </c>
      <c r="G15" s="2"/>
      <c r="H15" s="2"/>
      <c r="I15" s="2"/>
    </row>
    <row r="16" spans="1:9" x14ac:dyDescent="0.25">
      <c r="A16" s="9">
        <v>43253</v>
      </c>
      <c r="B16" s="2">
        <v>4</v>
      </c>
      <c r="C16" s="2">
        <v>7</v>
      </c>
      <c r="D16" s="2">
        <v>7</v>
      </c>
      <c r="E16" s="2">
        <v>8</v>
      </c>
      <c r="F16" s="18">
        <v>26</v>
      </c>
      <c r="G16" s="2"/>
      <c r="H16" s="2"/>
      <c r="I16" s="2"/>
    </row>
    <row r="17" spans="1:9" x14ac:dyDescent="0.25">
      <c r="A17" s="9">
        <v>43281</v>
      </c>
      <c r="B17" s="2">
        <v>5</v>
      </c>
      <c r="C17" s="2">
        <v>8</v>
      </c>
      <c r="D17" s="2"/>
      <c r="E17" s="2">
        <v>8</v>
      </c>
      <c r="F17" s="18">
        <v>21</v>
      </c>
      <c r="G17" s="2"/>
      <c r="H17" s="2"/>
      <c r="I17" s="2"/>
    </row>
    <row r="18" spans="1:9" x14ac:dyDescent="0.25">
      <c r="A18" s="9">
        <v>43295</v>
      </c>
      <c r="B18" s="2">
        <v>6</v>
      </c>
      <c r="C18" s="2">
        <v>7</v>
      </c>
      <c r="D18" s="2">
        <v>7</v>
      </c>
      <c r="E18" s="2">
        <v>7</v>
      </c>
      <c r="F18" s="18">
        <v>27</v>
      </c>
      <c r="G18" s="2"/>
      <c r="H18" s="2"/>
      <c r="I18" s="2"/>
    </row>
    <row r="19" spans="1:9" x14ac:dyDescent="0.25">
      <c r="A19" s="3" t="s">
        <v>4</v>
      </c>
      <c r="B19" s="2"/>
      <c r="C19" s="2"/>
      <c r="D19" s="2"/>
      <c r="E19" s="2"/>
      <c r="F19" s="18"/>
      <c r="G19" s="2"/>
      <c r="H19" s="2"/>
      <c r="I19" s="2"/>
    </row>
    <row r="20" spans="1:9" x14ac:dyDescent="0.25">
      <c r="A20" s="9">
        <v>42939</v>
      </c>
      <c r="B20" s="2">
        <v>9</v>
      </c>
      <c r="C20" s="2">
        <v>7</v>
      </c>
      <c r="D20" s="2">
        <v>7</v>
      </c>
      <c r="E20" s="2">
        <v>7</v>
      </c>
      <c r="F20" s="18">
        <v>30</v>
      </c>
      <c r="G20" s="2"/>
      <c r="H20" s="2"/>
      <c r="I20" s="2"/>
    </row>
    <row r="21" spans="1:9" x14ac:dyDescent="0.25">
      <c r="A21" s="9">
        <v>42981</v>
      </c>
      <c r="B21" s="2">
        <v>10</v>
      </c>
      <c r="C21" s="2">
        <v>8</v>
      </c>
      <c r="D21" s="2">
        <v>8</v>
      </c>
      <c r="E21" s="2">
        <v>9</v>
      </c>
      <c r="F21" s="18">
        <v>35</v>
      </c>
      <c r="G21" s="2"/>
      <c r="H21" s="2"/>
      <c r="I21" s="2"/>
    </row>
    <row r="22" spans="1:9" x14ac:dyDescent="0.25">
      <c r="A22" s="9">
        <v>42995</v>
      </c>
      <c r="B22" s="2">
        <v>8</v>
      </c>
      <c r="C22" s="2">
        <v>7</v>
      </c>
      <c r="D22" s="2">
        <v>8</v>
      </c>
      <c r="E22" s="2">
        <v>7</v>
      </c>
      <c r="F22" s="18">
        <v>30</v>
      </c>
      <c r="G22" s="2"/>
      <c r="H22" s="2"/>
      <c r="I22" s="2"/>
    </row>
    <row r="23" spans="1:9" x14ac:dyDescent="0.25">
      <c r="A23" s="9">
        <v>43023</v>
      </c>
      <c r="B23" s="2">
        <v>6</v>
      </c>
      <c r="C23" s="2">
        <v>6</v>
      </c>
      <c r="D23" s="2">
        <v>5</v>
      </c>
      <c r="E23" s="2">
        <v>5</v>
      </c>
      <c r="F23" s="18">
        <v>22</v>
      </c>
      <c r="G23" s="2"/>
      <c r="H23" s="2"/>
      <c r="I23" s="2"/>
    </row>
    <row r="24" spans="1:9" x14ac:dyDescent="0.25">
      <c r="A24" s="3" t="s">
        <v>5</v>
      </c>
      <c r="B24" s="2"/>
      <c r="C24" s="2"/>
      <c r="D24" s="2"/>
      <c r="E24" s="2"/>
      <c r="F24" s="18"/>
      <c r="G24" s="2"/>
      <c r="H24" s="2"/>
      <c r="I24" s="2"/>
    </row>
    <row r="25" spans="1:9" x14ac:dyDescent="0.25">
      <c r="A25" s="9">
        <v>43037</v>
      </c>
      <c r="B25" s="2">
        <v>6</v>
      </c>
      <c r="C25" s="2">
        <v>6</v>
      </c>
      <c r="D25" s="2">
        <v>4</v>
      </c>
      <c r="E25" s="2">
        <v>5</v>
      </c>
      <c r="F25" s="18">
        <v>21</v>
      </c>
      <c r="G25" s="2"/>
      <c r="H25" s="2"/>
      <c r="I25" s="2"/>
    </row>
    <row r="26" spans="1:9" x14ac:dyDescent="0.25">
      <c r="A26" s="9">
        <v>43051</v>
      </c>
      <c r="B26" s="2">
        <v>6</v>
      </c>
      <c r="C26" s="2">
        <v>5</v>
      </c>
      <c r="D26" s="2">
        <v>5</v>
      </c>
      <c r="E26" s="2">
        <v>5</v>
      </c>
      <c r="F26" s="18">
        <v>21</v>
      </c>
      <c r="G26" s="2"/>
      <c r="H26" s="2"/>
      <c r="I26" s="2"/>
    </row>
    <row r="27" spans="1:9" x14ac:dyDescent="0.25">
      <c r="A27" s="9">
        <v>43065</v>
      </c>
      <c r="B27" s="2">
        <v>7</v>
      </c>
      <c r="C27" s="2">
        <v>7</v>
      </c>
      <c r="D27" s="2">
        <v>7</v>
      </c>
      <c r="E27" s="2">
        <v>10</v>
      </c>
      <c r="F27" s="18">
        <v>31</v>
      </c>
      <c r="G27" s="2"/>
      <c r="H27" s="2"/>
      <c r="I27" s="2"/>
    </row>
    <row r="28" spans="1:9" x14ac:dyDescent="0.25">
      <c r="A28" s="9">
        <v>43079</v>
      </c>
      <c r="B28" s="2">
        <v>6</v>
      </c>
      <c r="C28" s="2">
        <v>5</v>
      </c>
      <c r="D28" s="2">
        <v>5</v>
      </c>
      <c r="E28" s="2"/>
      <c r="F28" s="18">
        <v>16</v>
      </c>
      <c r="G28" s="2"/>
      <c r="H28" s="2"/>
      <c r="I28" s="2"/>
    </row>
    <row r="29" spans="1:9" x14ac:dyDescent="0.25">
      <c r="A29" s="3" t="s">
        <v>6</v>
      </c>
      <c r="B29" s="2"/>
      <c r="C29" s="2"/>
      <c r="D29" s="2"/>
      <c r="E29" s="2"/>
      <c r="F29" s="18"/>
      <c r="G29" s="2"/>
      <c r="H29" s="2"/>
      <c r="I29" s="2"/>
    </row>
    <row r="30" spans="1:9" x14ac:dyDescent="0.25">
      <c r="A30" s="9">
        <v>42834</v>
      </c>
      <c r="B30" s="2">
        <v>16</v>
      </c>
      <c r="C30" s="2">
        <v>18</v>
      </c>
      <c r="D30" s="2"/>
      <c r="E30" s="2">
        <v>14</v>
      </c>
      <c r="F30" s="18">
        <v>48</v>
      </c>
      <c r="G30" s="2"/>
      <c r="H30" s="2"/>
      <c r="I30" s="2"/>
    </row>
    <row r="31" spans="1:9" x14ac:dyDescent="0.25">
      <c r="A31" s="9">
        <v>42896</v>
      </c>
      <c r="B31" s="2">
        <v>6</v>
      </c>
      <c r="C31" s="2">
        <v>12</v>
      </c>
      <c r="D31" s="2">
        <v>10</v>
      </c>
      <c r="E31" s="2">
        <v>10</v>
      </c>
      <c r="F31" s="18">
        <v>38</v>
      </c>
      <c r="G31" s="2"/>
      <c r="H31" s="2"/>
      <c r="I31" s="2"/>
    </row>
    <row r="32" spans="1:9" x14ac:dyDescent="0.25">
      <c r="A32" s="9">
        <v>43002</v>
      </c>
      <c r="B32" s="2">
        <v>7</v>
      </c>
      <c r="C32" s="2">
        <v>7</v>
      </c>
      <c r="D32" s="2">
        <v>7</v>
      </c>
      <c r="E32" s="2">
        <v>6</v>
      </c>
      <c r="F32" s="18">
        <v>27</v>
      </c>
      <c r="G32" s="2"/>
      <c r="H32" s="2"/>
      <c r="I32" s="2"/>
    </row>
    <row r="33" spans="1:9" x14ac:dyDescent="0.25">
      <c r="A33" s="9">
        <v>43093</v>
      </c>
      <c r="B33" s="2">
        <v>12</v>
      </c>
      <c r="C33" s="2">
        <v>12</v>
      </c>
      <c r="D33" s="2">
        <v>14</v>
      </c>
      <c r="E33" s="2"/>
      <c r="F33" s="18">
        <v>38</v>
      </c>
      <c r="G33" s="2"/>
      <c r="H33" s="2"/>
      <c r="I33" s="2"/>
    </row>
    <row r="34" spans="1:9" x14ac:dyDescent="0.25">
      <c r="A34" s="3" t="s">
        <v>7</v>
      </c>
      <c r="B34" s="3">
        <f>SUM(B4:B33)</f>
        <v>186</v>
      </c>
      <c r="C34" s="3">
        <f>SUM(C4:C33)</f>
        <v>193</v>
      </c>
      <c r="D34" s="3">
        <f>SUM(D4:D33)</f>
        <v>166</v>
      </c>
      <c r="E34" s="3">
        <f>SUM(E4:E33)</f>
        <v>162</v>
      </c>
      <c r="F34" s="3">
        <f>SUM(F4:F33)</f>
        <v>707</v>
      </c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>
        <f t="shared" ref="I35" si="0">SUM(B35,C35,D35,E35,F35)</f>
        <v>0</v>
      </c>
    </row>
    <row r="36" spans="1:9" ht="15.75" thickBot="1" x14ac:dyDescent="0.3"/>
    <row r="37" spans="1:9" ht="15.75" thickBot="1" x14ac:dyDescent="0.3">
      <c r="B37" s="5" t="s">
        <v>12</v>
      </c>
      <c r="C37" s="6"/>
      <c r="D37" s="7" t="s">
        <v>13</v>
      </c>
      <c r="E37" s="8"/>
      <c r="I37">
        <f>SUM(C37,E37)</f>
        <v>0</v>
      </c>
    </row>
    <row r="38" spans="1:9" ht="15.75" thickBot="1" x14ac:dyDescent="0.3"/>
    <row r="39" spans="1:9" ht="15.75" thickBot="1" x14ac:dyDescent="0.3">
      <c r="B39" s="5" t="s">
        <v>12</v>
      </c>
      <c r="C39" s="6"/>
      <c r="D39" s="7" t="s">
        <v>13</v>
      </c>
      <c r="E39" s="8"/>
    </row>
    <row r="41" spans="1:9" ht="15.75" thickBot="1" x14ac:dyDescent="0.3"/>
    <row r="42" spans="1:9" ht="15.75" thickBot="1" x14ac:dyDescent="0.3">
      <c r="B42" s="10" t="s">
        <v>17</v>
      </c>
      <c r="C42" s="11"/>
      <c r="D42" s="11" t="s">
        <v>17</v>
      </c>
      <c r="E42" s="12"/>
    </row>
    <row r="49" spans="1:1" x14ac:dyDescent="0.25">
      <c r="A49" t="s">
        <v>14</v>
      </c>
    </row>
  </sheetData>
  <mergeCells count="1">
    <mergeCell ref="A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66FF33"/>
  </sheetPr>
  <dimension ref="A1:U49"/>
  <sheetViews>
    <sheetView topLeftCell="A9" workbookViewId="0">
      <selection activeCell="K9" sqref="K9:U32"/>
    </sheetView>
  </sheetViews>
  <sheetFormatPr defaultRowHeight="15" x14ac:dyDescent="0.25"/>
  <cols>
    <col min="2" max="6" width="10.7109375" customWidth="1"/>
  </cols>
  <sheetData>
    <row r="1" spans="1:21" ht="29.25" thickBot="1" x14ac:dyDescent="0.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21" ht="28.5" x14ac:dyDescent="0.45">
      <c r="A2" s="1"/>
      <c r="B2" s="4" t="s">
        <v>8</v>
      </c>
      <c r="C2" s="4" t="s">
        <v>9</v>
      </c>
      <c r="D2" s="4" t="s">
        <v>10</v>
      </c>
      <c r="E2" s="4" t="s">
        <v>11</v>
      </c>
      <c r="F2" s="4"/>
      <c r="G2" s="4"/>
      <c r="H2" s="4"/>
      <c r="I2" s="4"/>
    </row>
    <row r="3" spans="1:21" x14ac:dyDescent="0.25">
      <c r="A3" s="2"/>
      <c r="B3" s="2"/>
      <c r="C3" s="2"/>
      <c r="D3" s="2"/>
      <c r="E3" s="2"/>
      <c r="F3" s="2"/>
      <c r="G3" s="2"/>
      <c r="H3" s="2"/>
      <c r="I3" s="2"/>
    </row>
    <row r="4" spans="1:21" x14ac:dyDescent="0.25">
      <c r="A4" s="3" t="s">
        <v>1</v>
      </c>
      <c r="B4" s="2"/>
      <c r="C4" s="2"/>
      <c r="D4" s="2"/>
      <c r="E4" s="2"/>
      <c r="F4" s="2"/>
      <c r="G4" s="2"/>
      <c r="H4" s="2"/>
      <c r="I4" s="2"/>
    </row>
    <row r="5" spans="1:21" x14ac:dyDescent="0.25">
      <c r="A5" s="9">
        <v>42393</v>
      </c>
      <c r="B5" s="2">
        <v>347</v>
      </c>
      <c r="C5" s="2"/>
      <c r="D5" s="2">
        <v>2176</v>
      </c>
      <c r="E5" s="2">
        <v>5578</v>
      </c>
      <c r="F5" s="2"/>
      <c r="G5" s="2"/>
      <c r="H5" s="2"/>
      <c r="I5" s="2">
        <f>SUM(B5,C5,D5,E5,F5)</f>
        <v>8101</v>
      </c>
    </row>
    <row r="6" spans="1:21" x14ac:dyDescent="0.25">
      <c r="A6" s="9">
        <v>42407</v>
      </c>
      <c r="B6" s="2">
        <v>211</v>
      </c>
      <c r="C6" s="2"/>
      <c r="D6" s="2">
        <v>1422</v>
      </c>
      <c r="E6" s="2">
        <v>209</v>
      </c>
      <c r="F6" s="2"/>
      <c r="G6" s="2"/>
      <c r="H6" s="2"/>
      <c r="I6" s="2">
        <f t="shared" ref="I6:I35" si="0">SUM(B6,C6,D6,E6,F6)</f>
        <v>1842</v>
      </c>
    </row>
    <row r="7" spans="1:21" x14ac:dyDescent="0.25">
      <c r="A7" s="9">
        <v>42421</v>
      </c>
      <c r="B7" s="2">
        <v>25040</v>
      </c>
      <c r="C7" s="2"/>
      <c r="D7" s="2">
        <v>716</v>
      </c>
      <c r="E7" s="2">
        <v>5868</v>
      </c>
      <c r="F7" s="2"/>
      <c r="G7" s="2"/>
      <c r="H7" s="2"/>
      <c r="I7" s="2">
        <f t="shared" si="0"/>
        <v>31624</v>
      </c>
    </row>
    <row r="8" spans="1:21" x14ac:dyDescent="0.25">
      <c r="A8" s="9">
        <v>42435</v>
      </c>
      <c r="B8" s="2">
        <v>18315</v>
      </c>
      <c r="C8" s="2"/>
      <c r="D8" s="2">
        <v>0</v>
      </c>
      <c r="E8" s="2">
        <v>20883</v>
      </c>
      <c r="F8" s="2"/>
      <c r="G8" s="2"/>
      <c r="H8" s="2"/>
      <c r="I8" s="2">
        <f t="shared" si="0"/>
        <v>39198</v>
      </c>
    </row>
    <row r="9" spans="1:21" x14ac:dyDescent="0.25">
      <c r="A9" s="3" t="s">
        <v>2</v>
      </c>
      <c r="B9" s="2"/>
      <c r="C9" s="2"/>
      <c r="D9" s="2"/>
      <c r="E9" s="2"/>
      <c r="F9" s="2"/>
      <c r="G9" s="2"/>
      <c r="H9" s="2"/>
      <c r="I9" s="2">
        <f t="shared" si="0"/>
        <v>0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x14ac:dyDescent="0.25">
      <c r="A10" s="9">
        <v>42463</v>
      </c>
      <c r="B10" s="2">
        <v>54149</v>
      </c>
      <c r="C10" s="2">
        <v>58150</v>
      </c>
      <c r="D10" s="2">
        <v>37732</v>
      </c>
      <c r="E10" s="2">
        <v>26820</v>
      </c>
      <c r="F10" s="2"/>
      <c r="G10" s="2"/>
      <c r="H10" s="2"/>
      <c r="I10" s="2">
        <f t="shared" si="0"/>
        <v>176851</v>
      </c>
      <c r="K10" s="23"/>
      <c r="L10" s="24"/>
      <c r="M10" s="23"/>
      <c r="N10" s="23"/>
      <c r="O10" s="23"/>
      <c r="P10" s="23"/>
      <c r="Q10" s="23"/>
      <c r="R10" s="23"/>
      <c r="S10" s="23"/>
      <c r="T10" s="23"/>
      <c r="U10" s="23"/>
    </row>
    <row r="11" spans="1:21" x14ac:dyDescent="0.25">
      <c r="A11" s="9">
        <v>42477</v>
      </c>
      <c r="B11" s="2">
        <v>42425</v>
      </c>
      <c r="C11" s="2"/>
      <c r="D11" s="2">
        <v>15984</v>
      </c>
      <c r="E11" s="2">
        <v>18205</v>
      </c>
      <c r="F11" s="2"/>
      <c r="G11" s="2"/>
      <c r="H11" s="2"/>
      <c r="I11" s="2">
        <f t="shared" si="0"/>
        <v>76614</v>
      </c>
      <c r="K11" s="23"/>
      <c r="L11" s="24"/>
      <c r="M11" s="23"/>
      <c r="N11" s="23"/>
      <c r="O11" s="23"/>
      <c r="P11" s="23"/>
      <c r="Q11" s="23"/>
      <c r="R11" s="23"/>
      <c r="S11" s="23"/>
      <c r="T11" s="23"/>
      <c r="U11" s="23"/>
    </row>
    <row r="12" spans="1:21" x14ac:dyDescent="0.25">
      <c r="A12" s="9">
        <v>42491</v>
      </c>
      <c r="B12" s="2">
        <v>31766</v>
      </c>
      <c r="C12" s="2"/>
      <c r="D12" s="2">
        <v>24545</v>
      </c>
      <c r="E12" s="2">
        <v>12135</v>
      </c>
      <c r="F12" s="2"/>
      <c r="G12" s="2"/>
      <c r="H12" s="2"/>
      <c r="I12" s="2">
        <f t="shared" si="0"/>
        <v>68446</v>
      </c>
      <c r="K12" s="23"/>
      <c r="L12" s="24"/>
      <c r="M12" s="23"/>
      <c r="N12" s="23"/>
      <c r="O12" s="23"/>
      <c r="P12" s="23"/>
      <c r="Q12" s="23"/>
      <c r="R12" s="23"/>
      <c r="S12" s="23"/>
      <c r="T12" s="23"/>
      <c r="U12" s="23"/>
    </row>
    <row r="13" spans="1:21" x14ac:dyDescent="0.25">
      <c r="A13" s="9">
        <v>42505</v>
      </c>
      <c r="B13" s="2">
        <v>29848</v>
      </c>
      <c r="C13" s="2"/>
      <c r="D13" s="2">
        <v>16559</v>
      </c>
      <c r="E13" s="2">
        <v>9032</v>
      </c>
      <c r="F13" s="2"/>
      <c r="G13" s="2"/>
      <c r="H13" s="2"/>
      <c r="I13" s="2">
        <f t="shared" si="0"/>
        <v>55439</v>
      </c>
      <c r="K13" s="23"/>
      <c r="L13" s="24"/>
      <c r="M13" s="23"/>
      <c r="N13" s="23"/>
      <c r="O13" s="23"/>
      <c r="P13" s="23"/>
      <c r="Q13" s="23"/>
      <c r="R13" s="23"/>
      <c r="S13" s="23"/>
      <c r="T13" s="23"/>
      <c r="U13" s="23"/>
    </row>
    <row r="14" spans="1:21" x14ac:dyDescent="0.25">
      <c r="A14" s="3" t="s">
        <v>3</v>
      </c>
      <c r="B14" s="2"/>
      <c r="C14" s="2"/>
      <c r="D14" s="2"/>
      <c r="E14" s="2"/>
      <c r="F14" s="2"/>
      <c r="G14" s="2"/>
      <c r="H14" s="2"/>
      <c r="I14" s="2">
        <f t="shared" si="0"/>
        <v>0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  <row r="15" spans="1:21" x14ac:dyDescent="0.25">
      <c r="A15" s="9">
        <v>42511</v>
      </c>
      <c r="B15" s="2">
        <v>12114</v>
      </c>
      <c r="C15" s="2"/>
      <c r="D15" s="2">
        <v>24116</v>
      </c>
      <c r="E15" s="2">
        <v>3590</v>
      </c>
      <c r="F15" s="2"/>
      <c r="G15" s="2"/>
      <c r="H15" s="2"/>
      <c r="I15" s="2">
        <f t="shared" si="0"/>
        <v>39820</v>
      </c>
      <c r="K15" s="23"/>
      <c r="L15" s="24"/>
      <c r="M15" s="23"/>
      <c r="N15" s="23"/>
      <c r="O15" s="23"/>
      <c r="P15" s="23"/>
      <c r="Q15" s="23"/>
      <c r="R15" s="23"/>
      <c r="S15" s="23"/>
      <c r="T15" s="23"/>
      <c r="U15" s="23"/>
    </row>
    <row r="16" spans="1:21" x14ac:dyDescent="0.25">
      <c r="A16" s="9">
        <v>42518</v>
      </c>
      <c r="B16" s="2">
        <v>20203</v>
      </c>
      <c r="C16" s="2">
        <v>13920</v>
      </c>
      <c r="D16" s="2">
        <v>11541</v>
      </c>
      <c r="E16" s="2">
        <v>18353</v>
      </c>
      <c r="F16" s="2"/>
      <c r="G16" s="2"/>
      <c r="H16" s="2"/>
      <c r="I16" s="2">
        <f t="shared" si="0"/>
        <v>64017</v>
      </c>
      <c r="K16" s="23"/>
      <c r="L16" s="24"/>
      <c r="M16" s="23"/>
      <c r="N16" s="23"/>
      <c r="O16" s="23"/>
      <c r="P16" s="23"/>
      <c r="Q16" s="23"/>
      <c r="R16" s="23"/>
      <c r="S16" s="23"/>
      <c r="T16" s="23"/>
      <c r="U16" s="23"/>
    </row>
    <row r="17" spans="1:21" x14ac:dyDescent="0.25">
      <c r="A17" s="9">
        <v>42546</v>
      </c>
      <c r="B17" s="2">
        <v>35141</v>
      </c>
      <c r="C17" s="2">
        <v>18534</v>
      </c>
      <c r="D17" s="2">
        <v>52308</v>
      </c>
      <c r="E17" s="2">
        <v>31249</v>
      </c>
      <c r="F17" s="2"/>
      <c r="G17" s="2"/>
      <c r="H17" s="2"/>
      <c r="I17" s="2">
        <f t="shared" si="0"/>
        <v>137232</v>
      </c>
      <c r="K17" s="23"/>
      <c r="L17" s="24"/>
      <c r="M17" s="23"/>
      <c r="N17" s="23"/>
      <c r="O17" s="23"/>
      <c r="P17" s="23"/>
      <c r="Q17" s="23"/>
      <c r="R17" s="23"/>
      <c r="S17" s="23"/>
      <c r="T17" s="23"/>
      <c r="U17" s="23"/>
    </row>
    <row r="18" spans="1:21" x14ac:dyDescent="0.25">
      <c r="A18" s="9">
        <v>42560</v>
      </c>
      <c r="B18" s="2">
        <v>46110</v>
      </c>
      <c r="C18" s="2"/>
      <c r="D18" s="2">
        <v>28261</v>
      </c>
      <c r="E18" s="2">
        <v>57721</v>
      </c>
      <c r="F18" s="2"/>
      <c r="G18" s="2"/>
      <c r="H18" s="2"/>
      <c r="I18" s="2">
        <f t="shared" si="0"/>
        <v>132092</v>
      </c>
      <c r="K18" s="23"/>
      <c r="L18" s="24"/>
      <c r="M18" s="23"/>
      <c r="N18" s="23"/>
      <c r="O18" s="23"/>
      <c r="P18" s="23"/>
      <c r="Q18" s="23"/>
      <c r="R18" s="23"/>
      <c r="S18" s="23"/>
      <c r="T18" s="23"/>
      <c r="U18" s="23"/>
    </row>
    <row r="19" spans="1:21" x14ac:dyDescent="0.25">
      <c r="A19" s="3" t="s">
        <v>4</v>
      </c>
      <c r="B19" s="2"/>
      <c r="C19" s="2"/>
      <c r="D19" s="2"/>
      <c r="E19" s="2"/>
      <c r="F19" s="2"/>
      <c r="G19" s="2"/>
      <c r="H19" s="2"/>
      <c r="I19" s="2">
        <f t="shared" si="0"/>
        <v>0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1:21" x14ac:dyDescent="0.25">
      <c r="A20" s="9">
        <v>42575</v>
      </c>
      <c r="B20" s="2">
        <v>43825</v>
      </c>
      <c r="C20" s="2"/>
      <c r="D20" s="2">
        <v>21673</v>
      </c>
      <c r="E20" s="2">
        <v>23271</v>
      </c>
      <c r="F20" s="2"/>
      <c r="G20" s="2"/>
      <c r="H20" s="2"/>
      <c r="I20" s="2">
        <f t="shared" si="0"/>
        <v>88769</v>
      </c>
      <c r="K20" s="23"/>
      <c r="L20" s="24"/>
      <c r="M20" s="23"/>
      <c r="N20" s="23"/>
      <c r="O20" s="23"/>
      <c r="P20" s="23"/>
      <c r="Q20" s="23"/>
      <c r="R20" s="23"/>
      <c r="S20" s="23"/>
      <c r="T20" s="23"/>
      <c r="U20" s="23"/>
    </row>
    <row r="21" spans="1:21" x14ac:dyDescent="0.25">
      <c r="A21" s="9">
        <v>42610</v>
      </c>
      <c r="B21" s="2">
        <v>31009</v>
      </c>
      <c r="C21" s="2"/>
      <c r="D21" s="2">
        <v>18674</v>
      </c>
      <c r="E21" s="2">
        <v>38720</v>
      </c>
      <c r="F21" s="2"/>
      <c r="G21" s="2"/>
      <c r="H21" s="2"/>
      <c r="I21" s="2">
        <f t="shared" si="0"/>
        <v>88403</v>
      </c>
      <c r="K21" s="23"/>
      <c r="L21" s="24"/>
      <c r="M21" s="23"/>
      <c r="N21" s="23"/>
      <c r="O21" s="23"/>
      <c r="P21" s="23"/>
      <c r="Q21" s="23"/>
      <c r="R21" s="23"/>
      <c r="S21" s="23"/>
      <c r="T21" s="23"/>
      <c r="U21" s="23"/>
    </row>
    <row r="22" spans="1:21" x14ac:dyDescent="0.25">
      <c r="A22" s="9">
        <v>42624</v>
      </c>
      <c r="B22" s="2">
        <v>33873</v>
      </c>
      <c r="C22" s="2"/>
      <c r="D22" s="2">
        <v>24105</v>
      </c>
      <c r="E22" s="2">
        <v>35021</v>
      </c>
      <c r="F22" s="2"/>
      <c r="G22" s="2"/>
      <c r="H22" s="2"/>
      <c r="I22" s="2">
        <f t="shared" si="0"/>
        <v>92999</v>
      </c>
      <c r="K22" s="23"/>
      <c r="L22" s="24"/>
      <c r="M22" s="23"/>
      <c r="N22" s="23"/>
      <c r="O22" s="23"/>
      <c r="P22" s="23"/>
      <c r="Q22" s="23"/>
      <c r="R22" s="23"/>
      <c r="S22" s="23"/>
      <c r="T22" s="23"/>
      <c r="U22" s="23"/>
    </row>
    <row r="23" spans="1:21" x14ac:dyDescent="0.25">
      <c r="A23" s="9">
        <v>42652</v>
      </c>
      <c r="B23" s="2">
        <v>1903</v>
      </c>
      <c r="C23" s="2">
        <v>1164</v>
      </c>
      <c r="D23" s="2">
        <v>14113</v>
      </c>
      <c r="E23" s="2">
        <v>9094</v>
      </c>
      <c r="F23" s="2"/>
      <c r="G23" s="2"/>
      <c r="H23" s="2"/>
      <c r="I23" s="2">
        <f t="shared" si="0"/>
        <v>26274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1:21" x14ac:dyDescent="0.25">
      <c r="A24" s="3" t="s">
        <v>5</v>
      </c>
      <c r="B24" s="2"/>
      <c r="C24" s="2"/>
      <c r="D24" s="2"/>
      <c r="E24" s="2"/>
      <c r="F24" s="2"/>
      <c r="G24" s="2"/>
      <c r="H24" s="2"/>
      <c r="I24" s="2">
        <f t="shared" si="0"/>
        <v>0</v>
      </c>
      <c r="K24" s="23"/>
      <c r="L24" s="24"/>
      <c r="M24" s="23"/>
      <c r="N24" s="23"/>
      <c r="O24" s="23"/>
      <c r="P24" s="23"/>
      <c r="Q24" s="23"/>
      <c r="R24" s="23"/>
      <c r="S24" s="23"/>
      <c r="T24" s="23"/>
      <c r="U24" s="23"/>
    </row>
    <row r="25" spans="1:21" x14ac:dyDescent="0.25">
      <c r="A25" s="9">
        <v>42666</v>
      </c>
      <c r="B25" s="2">
        <v>2067</v>
      </c>
      <c r="C25" s="2">
        <v>421</v>
      </c>
      <c r="D25" s="2">
        <v>25761</v>
      </c>
      <c r="E25" s="2">
        <v>9164</v>
      </c>
      <c r="F25" s="2"/>
      <c r="G25" s="2"/>
      <c r="H25" s="2"/>
      <c r="I25" s="2">
        <f t="shared" si="0"/>
        <v>37413</v>
      </c>
      <c r="K25" s="23"/>
      <c r="L25" s="24"/>
      <c r="M25" s="23"/>
      <c r="N25" s="23"/>
      <c r="O25" s="23"/>
      <c r="P25" s="23"/>
      <c r="Q25" s="23"/>
      <c r="R25" s="23"/>
      <c r="S25" s="23"/>
      <c r="T25" s="23"/>
      <c r="U25" s="23"/>
    </row>
    <row r="26" spans="1:21" x14ac:dyDescent="0.25">
      <c r="A26" s="9">
        <v>42680</v>
      </c>
      <c r="B26" s="2">
        <v>23328</v>
      </c>
      <c r="C26" s="2"/>
      <c r="D26" s="2">
        <v>5369</v>
      </c>
      <c r="E26" s="2">
        <v>13996</v>
      </c>
      <c r="F26" s="2"/>
      <c r="G26" s="2"/>
      <c r="H26" s="2"/>
      <c r="I26" s="2">
        <f t="shared" si="0"/>
        <v>42693</v>
      </c>
      <c r="K26" s="23"/>
      <c r="L26" s="24"/>
      <c r="M26" s="23"/>
      <c r="N26" s="23"/>
      <c r="O26" s="23"/>
      <c r="P26" s="23"/>
      <c r="Q26" s="23"/>
      <c r="R26" s="23"/>
      <c r="S26" s="23"/>
      <c r="T26" s="23"/>
      <c r="U26" s="23"/>
    </row>
    <row r="27" spans="1:21" x14ac:dyDescent="0.25">
      <c r="A27" s="9">
        <v>42694</v>
      </c>
      <c r="B27" s="2">
        <v>25825</v>
      </c>
      <c r="C27" s="2"/>
      <c r="D27" s="2">
        <v>33767</v>
      </c>
      <c r="E27" s="2">
        <v>5354</v>
      </c>
      <c r="F27" s="2"/>
      <c r="G27" s="2"/>
      <c r="H27" s="2"/>
      <c r="I27" s="2">
        <f t="shared" si="0"/>
        <v>64946</v>
      </c>
      <c r="K27" s="23"/>
      <c r="L27" s="24"/>
      <c r="M27" s="23"/>
      <c r="N27" s="23"/>
      <c r="O27" s="23"/>
      <c r="P27" s="23"/>
      <c r="Q27" s="23"/>
      <c r="R27" s="23"/>
      <c r="S27" s="23"/>
      <c r="T27" s="23"/>
      <c r="U27" s="23"/>
    </row>
    <row r="28" spans="1:21" x14ac:dyDescent="0.25">
      <c r="A28" s="9">
        <v>42708</v>
      </c>
      <c r="B28" s="2">
        <v>5726</v>
      </c>
      <c r="C28" s="2"/>
      <c r="D28" s="2">
        <v>31406</v>
      </c>
      <c r="E28" s="2">
        <v>46911</v>
      </c>
      <c r="F28" s="2"/>
      <c r="G28" s="2"/>
      <c r="H28" s="2"/>
      <c r="I28" s="2">
        <f t="shared" si="0"/>
        <v>84043</v>
      </c>
      <c r="K28" s="23"/>
      <c r="L28" s="24"/>
      <c r="M28" s="23"/>
      <c r="N28" s="23"/>
      <c r="O28" s="23"/>
      <c r="P28" s="23"/>
      <c r="Q28" s="23"/>
      <c r="R28" s="23"/>
      <c r="S28" s="23"/>
      <c r="T28" s="23"/>
      <c r="U28" s="23"/>
    </row>
    <row r="29" spans="1:21" x14ac:dyDescent="0.25">
      <c r="A29" s="3" t="s">
        <v>6</v>
      </c>
      <c r="B29" s="2"/>
      <c r="C29" s="2"/>
      <c r="D29" s="2"/>
      <c r="E29" s="2"/>
      <c r="F29" s="2"/>
      <c r="G29" s="2"/>
      <c r="H29" s="2"/>
      <c r="I29" s="2">
        <f t="shared" si="0"/>
        <v>0</v>
      </c>
      <c r="K29" s="23"/>
      <c r="L29" s="24"/>
      <c r="M29" s="23"/>
      <c r="N29" s="23"/>
      <c r="O29" s="23"/>
      <c r="P29" s="23"/>
      <c r="Q29" s="23"/>
      <c r="R29" s="23"/>
      <c r="S29" s="23"/>
      <c r="T29" s="23"/>
      <c r="U29" s="23"/>
    </row>
    <row r="30" spans="1:21" x14ac:dyDescent="0.25">
      <c r="A30" s="9">
        <v>42449</v>
      </c>
      <c r="B30" s="2">
        <v>28467</v>
      </c>
      <c r="C30" s="2"/>
      <c r="D30" s="2">
        <v>4426</v>
      </c>
      <c r="E30" s="2">
        <v>23271</v>
      </c>
      <c r="F30" s="2"/>
      <c r="G30" s="2"/>
      <c r="H30" s="2"/>
      <c r="I30" s="2">
        <f t="shared" si="0"/>
        <v>56164</v>
      </c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</row>
    <row r="31" spans="1:21" x14ac:dyDescent="0.25">
      <c r="A31" s="9">
        <v>42532</v>
      </c>
      <c r="B31" s="2">
        <v>40991</v>
      </c>
      <c r="C31" s="2"/>
      <c r="D31" s="2">
        <v>26041</v>
      </c>
      <c r="E31" s="2">
        <v>37845</v>
      </c>
      <c r="F31" s="2"/>
      <c r="G31" s="2"/>
      <c r="H31" s="2"/>
      <c r="I31" s="2">
        <f t="shared" si="0"/>
        <v>104877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</row>
    <row r="32" spans="1:21" x14ac:dyDescent="0.25">
      <c r="A32" s="9">
        <v>42638</v>
      </c>
      <c r="B32" s="2">
        <v>26030</v>
      </c>
      <c r="C32" s="2"/>
      <c r="D32" s="2">
        <v>16562</v>
      </c>
      <c r="E32" s="2">
        <v>13375</v>
      </c>
      <c r="F32" s="2"/>
      <c r="G32" s="2"/>
      <c r="H32" s="2"/>
      <c r="I32" s="2">
        <f t="shared" si="0"/>
        <v>55967</v>
      </c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</row>
    <row r="33" spans="1:9" x14ac:dyDescent="0.25">
      <c r="A33" s="9">
        <v>42722</v>
      </c>
      <c r="B33" s="2">
        <v>35389</v>
      </c>
      <c r="C33" s="2"/>
      <c r="D33" s="2">
        <v>48552</v>
      </c>
      <c r="E33" s="2">
        <v>58626</v>
      </c>
      <c r="F33" s="2"/>
      <c r="G33" s="2"/>
      <c r="H33" s="2"/>
      <c r="I33" s="2">
        <f t="shared" si="0"/>
        <v>142567</v>
      </c>
    </row>
    <row r="34" spans="1:9" x14ac:dyDescent="0.25">
      <c r="A34" s="3" t="s">
        <v>7</v>
      </c>
      <c r="B34" s="3">
        <f>SUM(B4:B33)</f>
        <v>614102</v>
      </c>
      <c r="C34" s="3">
        <f>SUM(C4:C33)</f>
        <v>92189</v>
      </c>
      <c r="D34" s="3">
        <f>SUM(D4:D33)</f>
        <v>485809</v>
      </c>
      <c r="E34" s="3">
        <f>SUM(E4:E33)</f>
        <v>524291</v>
      </c>
      <c r="F34" s="3">
        <f>SUM(F4:F33)</f>
        <v>0</v>
      </c>
      <c r="G34" s="3"/>
      <c r="H34" s="3"/>
      <c r="I34" s="3">
        <f t="shared" si="0"/>
        <v>1716391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>
        <f t="shared" si="0"/>
        <v>0</v>
      </c>
    </row>
    <row r="36" spans="1:9" ht="15.75" thickBot="1" x14ac:dyDescent="0.3"/>
    <row r="37" spans="1:9" ht="15.75" thickBot="1" x14ac:dyDescent="0.3">
      <c r="B37" s="5" t="s">
        <v>12</v>
      </c>
      <c r="C37" s="6">
        <f>SUM(B34,C34)</f>
        <v>706291</v>
      </c>
      <c r="D37" s="7" t="s">
        <v>13</v>
      </c>
      <c r="E37" s="8">
        <f>SUM(D34,E34)</f>
        <v>1010100</v>
      </c>
      <c r="I37">
        <f>SUM(C37,E37)</f>
        <v>1716391</v>
      </c>
    </row>
    <row r="49" spans="1:1" x14ac:dyDescent="0.25">
      <c r="A49" t="s">
        <v>14</v>
      </c>
    </row>
  </sheetData>
  <mergeCells count="1">
    <mergeCell ref="A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FF"/>
  </sheetPr>
  <dimension ref="A1:I49"/>
  <sheetViews>
    <sheetView topLeftCell="A3" workbookViewId="0">
      <selection activeCell="D10" sqref="D10:E22"/>
    </sheetView>
  </sheetViews>
  <sheetFormatPr defaultRowHeight="15" x14ac:dyDescent="0.25"/>
  <cols>
    <col min="2" max="6" width="10.7109375" customWidth="1"/>
  </cols>
  <sheetData>
    <row r="1" spans="1:9" ht="29.25" thickBot="1" x14ac:dyDescent="0.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9" ht="28.5" x14ac:dyDescent="0.45">
      <c r="A2" s="1"/>
      <c r="B2" s="4" t="s">
        <v>8</v>
      </c>
      <c r="C2" s="4" t="s">
        <v>9</v>
      </c>
      <c r="D2" s="4" t="s">
        <v>10</v>
      </c>
      <c r="E2" s="4" t="s">
        <v>11</v>
      </c>
      <c r="F2" s="4"/>
      <c r="G2" s="1"/>
      <c r="H2" s="1"/>
      <c r="I2" s="1"/>
    </row>
    <row r="3" spans="1:9" x14ac:dyDescent="0.25">
      <c r="A3" s="2"/>
      <c r="B3" s="2" t="s">
        <v>15</v>
      </c>
      <c r="C3" s="2" t="s">
        <v>15</v>
      </c>
      <c r="D3" s="2" t="s">
        <v>16</v>
      </c>
      <c r="E3" s="2" t="s">
        <v>16</v>
      </c>
      <c r="F3" s="2"/>
      <c r="G3" s="2"/>
      <c r="H3" s="2"/>
      <c r="I3" s="2"/>
    </row>
    <row r="4" spans="1:9" x14ac:dyDescent="0.25">
      <c r="A4" s="3" t="s">
        <v>1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9">
        <v>42393</v>
      </c>
      <c r="B5" s="2">
        <v>7</v>
      </c>
      <c r="C5" s="2"/>
      <c r="D5" s="2">
        <v>8</v>
      </c>
      <c r="E5" s="2">
        <v>7</v>
      </c>
      <c r="F5" s="2">
        <v>22</v>
      </c>
      <c r="G5" s="2"/>
      <c r="H5" s="2"/>
      <c r="I5" s="2"/>
    </row>
    <row r="6" spans="1:9" x14ac:dyDescent="0.25">
      <c r="A6" s="9">
        <v>42407</v>
      </c>
      <c r="B6" s="2">
        <v>8</v>
      </c>
      <c r="C6" s="2"/>
      <c r="D6" s="2">
        <v>8</v>
      </c>
      <c r="E6" s="2">
        <v>7</v>
      </c>
      <c r="F6" s="2">
        <v>23</v>
      </c>
      <c r="G6" s="2"/>
      <c r="H6" s="2"/>
      <c r="I6" s="2"/>
    </row>
    <row r="7" spans="1:9" x14ac:dyDescent="0.25">
      <c r="A7" s="9">
        <v>42421</v>
      </c>
      <c r="B7" s="2">
        <v>7</v>
      </c>
      <c r="C7" s="2"/>
      <c r="D7" s="2">
        <v>8</v>
      </c>
      <c r="E7" s="2">
        <v>8</v>
      </c>
      <c r="F7" s="2">
        <v>23</v>
      </c>
      <c r="G7" s="2"/>
      <c r="H7" s="2"/>
      <c r="I7" s="2"/>
    </row>
    <row r="8" spans="1:9" x14ac:dyDescent="0.25">
      <c r="A8" s="9">
        <v>42435</v>
      </c>
      <c r="B8" s="2">
        <v>9</v>
      </c>
      <c r="C8" s="2"/>
      <c r="D8" s="2">
        <v>9</v>
      </c>
      <c r="E8" s="2">
        <v>9</v>
      </c>
      <c r="F8" s="2">
        <v>27</v>
      </c>
      <c r="G8" s="2"/>
      <c r="H8" s="2"/>
      <c r="I8" s="2"/>
    </row>
    <row r="9" spans="1:9" x14ac:dyDescent="0.25">
      <c r="A9" s="3" t="s">
        <v>2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9">
        <v>42463</v>
      </c>
      <c r="B10" s="2">
        <v>8</v>
      </c>
      <c r="C10" s="2">
        <v>8</v>
      </c>
      <c r="D10" s="2">
        <v>11</v>
      </c>
      <c r="E10" s="2">
        <v>11</v>
      </c>
      <c r="F10" s="2">
        <v>38</v>
      </c>
      <c r="G10" s="2"/>
      <c r="H10" s="2"/>
      <c r="I10" s="2"/>
    </row>
    <row r="11" spans="1:9" x14ac:dyDescent="0.25">
      <c r="A11" s="9">
        <v>42477</v>
      </c>
      <c r="B11" s="2">
        <v>11</v>
      </c>
      <c r="C11" s="2"/>
      <c r="D11" s="2">
        <v>11</v>
      </c>
      <c r="E11" s="2">
        <v>12</v>
      </c>
      <c r="F11" s="2">
        <v>34</v>
      </c>
      <c r="G11" s="2"/>
      <c r="H11" s="2"/>
      <c r="I11" s="2"/>
    </row>
    <row r="12" spans="1:9" x14ac:dyDescent="0.25">
      <c r="A12" s="9">
        <v>42491</v>
      </c>
      <c r="B12" s="2">
        <v>11</v>
      </c>
      <c r="C12" s="2"/>
      <c r="D12" s="2">
        <v>11</v>
      </c>
      <c r="E12" s="2">
        <v>12</v>
      </c>
      <c r="F12" s="2">
        <v>34</v>
      </c>
      <c r="G12" s="2"/>
      <c r="H12" s="2"/>
      <c r="I12" s="2"/>
    </row>
    <row r="13" spans="1:9" x14ac:dyDescent="0.25">
      <c r="A13" s="9">
        <v>42505</v>
      </c>
      <c r="B13" s="2">
        <v>13</v>
      </c>
      <c r="C13" s="2"/>
      <c r="D13" s="2">
        <v>10</v>
      </c>
      <c r="E13" s="2">
        <v>10</v>
      </c>
      <c r="F13" s="2">
        <v>33</v>
      </c>
      <c r="G13" s="2"/>
      <c r="H13" s="2"/>
      <c r="I13" s="2"/>
    </row>
    <row r="14" spans="1:9" x14ac:dyDescent="0.25">
      <c r="A14" s="3" t="s">
        <v>3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9">
        <v>42511</v>
      </c>
      <c r="B15" s="2">
        <v>10</v>
      </c>
      <c r="C15" s="2"/>
      <c r="D15" s="2">
        <v>8</v>
      </c>
      <c r="E15" s="2">
        <v>9</v>
      </c>
      <c r="F15" s="2">
        <v>27</v>
      </c>
      <c r="G15" s="2"/>
      <c r="H15" s="2"/>
      <c r="I15" s="2"/>
    </row>
    <row r="16" spans="1:9" x14ac:dyDescent="0.25">
      <c r="A16" s="9">
        <v>42518</v>
      </c>
      <c r="B16" s="2">
        <v>6</v>
      </c>
      <c r="C16" s="2">
        <v>6</v>
      </c>
      <c r="D16" s="2">
        <v>6</v>
      </c>
      <c r="E16" s="2">
        <v>7</v>
      </c>
      <c r="F16" s="2">
        <v>25</v>
      </c>
      <c r="G16" s="2"/>
      <c r="H16" s="2"/>
      <c r="I16" s="2"/>
    </row>
    <row r="17" spans="1:9" x14ac:dyDescent="0.25">
      <c r="A17" s="9">
        <v>42546</v>
      </c>
      <c r="B17" s="2">
        <v>5</v>
      </c>
      <c r="C17" s="2">
        <v>5</v>
      </c>
      <c r="D17" s="2">
        <v>6</v>
      </c>
      <c r="E17" s="2">
        <v>7</v>
      </c>
      <c r="F17" s="2">
        <v>23</v>
      </c>
      <c r="G17" s="2"/>
      <c r="H17" s="2"/>
      <c r="I17" s="2"/>
    </row>
    <row r="18" spans="1:9" x14ac:dyDescent="0.25">
      <c r="A18" s="9">
        <v>42560</v>
      </c>
      <c r="B18" s="2">
        <v>9</v>
      </c>
      <c r="C18" s="2"/>
      <c r="D18" s="2">
        <v>7</v>
      </c>
      <c r="E18" s="2">
        <v>8</v>
      </c>
      <c r="F18" s="2">
        <v>24</v>
      </c>
      <c r="G18" s="2"/>
      <c r="H18" s="2"/>
      <c r="I18" s="2"/>
    </row>
    <row r="19" spans="1:9" x14ac:dyDescent="0.25">
      <c r="A19" s="3" t="s">
        <v>4</v>
      </c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9">
        <v>42575</v>
      </c>
      <c r="B20" s="2">
        <v>8</v>
      </c>
      <c r="C20" s="2"/>
      <c r="D20" s="2">
        <v>7</v>
      </c>
      <c r="E20" s="2">
        <v>8</v>
      </c>
      <c r="F20" s="2">
        <v>23</v>
      </c>
      <c r="G20" s="2"/>
      <c r="H20" s="2"/>
      <c r="I20" s="2"/>
    </row>
    <row r="21" spans="1:9" x14ac:dyDescent="0.25">
      <c r="A21" s="9">
        <v>42610</v>
      </c>
      <c r="B21" s="2">
        <v>11</v>
      </c>
      <c r="C21" s="2"/>
      <c r="D21" s="2">
        <v>9</v>
      </c>
      <c r="E21" s="2">
        <v>8</v>
      </c>
      <c r="F21" s="2">
        <v>28</v>
      </c>
      <c r="G21" s="2"/>
      <c r="H21" s="2"/>
      <c r="I21" s="2"/>
    </row>
    <row r="22" spans="1:9" x14ac:dyDescent="0.25">
      <c r="A22" s="9">
        <v>42624</v>
      </c>
      <c r="B22" s="2">
        <v>8</v>
      </c>
      <c r="C22" s="2"/>
      <c r="D22" s="2">
        <v>8</v>
      </c>
      <c r="E22" s="2">
        <v>11</v>
      </c>
      <c r="F22" s="2">
        <v>27</v>
      </c>
      <c r="G22" s="2"/>
      <c r="H22" s="2"/>
      <c r="I22" s="2"/>
    </row>
    <row r="23" spans="1:9" x14ac:dyDescent="0.25">
      <c r="A23" s="9">
        <v>42652</v>
      </c>
      <c r="B23" s="2">
        <v>5</v>
      </c>
      <c r="C23" s="2">
        <v>6</v>
      </c>
      <c r="D23" s="2">
        <v>8</v>
      </c>
      <c r="E23" s="2">
        <v>6</v>
      </c>
      <c r="F23" s="2">
        <v>25</v>
      </c>
      <c r="G23" s="2"/>
      <c r="H23" s="2"/>
      <c r="I23" s="2"/>
    </row>
    <row r="24" spans="1:9" x14ac:dyDescent="0.25">
      <c r="A24" s="3" t="s">
        <v>5</v>
      </c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9">
        <v>42666</v>
      </c>
      <c r="B25" s="2">
        <v>5</v>
      </c>
      <c r="C25" s="2">
        <v>5</v>
      </c>
      <c r="D25" s="2">
        <v>6</v>
      </c>
      <c r="E25" s="2">
        <v>6</v>
      </c>
      <c r="F25" s="2">
        <v>22</v>
      </c>
      <c r="G25" s="2"/>
      <c r="H25" s="2"/>
      <c r="I25" s="2"/>
    </row>
    <row r="26" spans="1:9" x14ac:dyDescent="0.25">
      <c r="A26" s="9">
        <v>42680</v>
      </c>
      <c r="B26" s="2">
        <v>9</v>
      </c>
      <c r="C26" s="2"/>
      <c r="D26" s="2">
        <v>9</v>
      </c>
      <c r="E26" s="2">
        <v>9</v>
      </c>
      <c r="F26" s="2">
        <v>27</v>
      </c>
      <c r="G26" s="2"/>
      <c r="H26" s="2"/>
      <c r="I26" s="2"/>
    </row>
    <row r="27" spans="1:9" x14ac:dyDescent="0.25">
      <c r="A27" s="9">
        <v>42694</v>
      </c>
      <c r="B27" s="2">
        <v>7</v>
      </c>
      <c r="C27" s="2"/>
      <c r="D27" s="2">
        <v>7</v>
      </c>
      <c r="E27" s="2">
        <v>8</v>
      </c>
      <c r="F27" s="2">
        <v>22</v>
      </c>
      <c r="G27" s="2"/>
      <c r="H27" s="2"/>
      <c r="I27" s="2"/>
    </row>
    <row r="28" spans="1:9" x14ac:dyDescent="0.25">
      <c r="A28" s="9">
        <v>42708</v>
      </c>
      <c r="B28" s="2">
        <v>9</v>
      </c>
      <c r="C28" s="2"/>
      <c r="D28" s="2">
        <v>9</v>
      </c>
      <c r="E28" s="2">
        <v>9</v>
      </c>
      <c r="F28" s="2">
        <v>27</v>
      </c>
      <c r="G28" s="2"/>
      <c r="H28" s="2"/>
      <c r="I28" s="2"/>
    </row>
    <row r="29" spans="1:9" x14ac:dyDescent="0.25">
      <c r="A29" s="3" t="s">
        <v>6</v>
      </c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9">
        <v>42449</v>
      </c>
      <c r="B30" s="2">
        <v>8</v>
      </c>
      <c r="C30" s="2"/>
      <c r="D30" s="2">
        <v>14</v>
      </c>
      <c r="E30" s="2">
        <v>14</v>
      </c>
      <c r="F30" s="2">
        <v>36</v>
      </c>
      <c r="G30" s="2"/>
      <c r="H30" s="2"/>
      <c r="I30" s="2"/>
    </row>
    <row r="31" spans="1:9" x14ac:dyDescent="0.25">
      <c r="A31" s="9">
        <v>42532</v>
      </c>
      <c r="B31" s="2">
        <v>12</v>
      </c>
      <c r="C31" s="2"/>
      <c r="D31" s="2">
        <v>10</v>
      </c>
      <c r="E31" s="2">
        <v>10</v>
      </c>
      <c r="F31" s="2">
        <v>32</v>
      </c>
      <c r="G31" s="2"/>
      <c r="H31" s="2"/>
      <c r="I31" s="2"/>
    </row>
    <row r="32" spans="1:9" x14ac:dyDescent="0.25">
      <c r="A32" s="9">
        <v>42638</v>
      </c>
      <c r="B32" s="2">
        <v>9</v>
      </c>
      <c r="C32" s="2"/>
      <c r="D32" s="2">
        <v>9</v>
      </c>
      <c r="E32" s="2">
        <v>9</v>
      </c>
      <c r="F32" s="2">
        <v>27</v>
      </c>
      <c r="G32" s="2"/>
      <c r="H32" s="2"/>
      <c r="I32" s="2"/>
    </row>
    <row r="33" spans="1:9" x14ac:dyDescent="0.25">
      <c r="A33" s="9">
        <v>42722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3" t="s">
        <v>7</v>
      </c>
      <c r="B34" s="3">
        <f>SUM(B4:B33)</f>
        <v>195</v>
      </c>
      <c r="C34" s="3">
        <f>SUM(C4:C33)</f>
        <v>30</v>
      </c>
      <c r="D34" s="3">
        <f>SUM(D4:D33)</f>
        <v>199</v>
      </c>
      <c r="E34" s="3">
        <f>SUM(E4:E33)</f>
        <v>205</v>
      </c>
      <c r="F34" s="3">
        <f>SUM(F4:F33)</f>
        <v>629</v>
      </c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>
        <f t="shared" ref="I35" si="0">SUM(B35,C35,D35,E35,F35)</f>
        <v>0</v>
      </c>
    </row>
    <row r="36" spans="1:9" ht="15.75" thickBot="1" x14ac:dyDescent="0.3"/>
    <row r="37" spans="1:9" ht="15.75" thickBot="1" x14ac:dyDescent="0.3">
      <c r="B37" s="5" t="s">
        <v>12</v>
      </c>
      <c r="C37" s="6">
        <f>SUM(B34,C34)</f>
        <v>225</v>
      </c>
      <c r="D37" s="7" t="s">
        <v>13</v>
      </c>
      <c r="E37" s="8">
        <f>SUM(D34,E34)</f>
        <v>404</v>
      </c>
      <c r="I37">
        <f>SUM(C37,E37)</f>
        <v>629</v>
      </c>
    </row>
    <row r="38" spans="1:9" ht="15.75" thickBot="1" x14ac:dyDescent="0.3"/>
    <row r="39" spans="1:9" ht="15.75" thickBot="1" x14ac:dyDescent="0.3">
      <c r="B39" s="5" t="s">
        <v>12</v>
      </c>
      <c r="C39" s="6">
        <v>613535</v>
      </c>
      <c r="D39" s="7" t="s">
        <v>13</v>
      </c>
      <c r="E39" s="8">
        <v>731194</v>
      </c>
    </row>
    <row r="41" spans="1:9" ht="15.75" thickBot="1" x14ac:dyDescent="0.3"/>
    <row r="42" spans="1:9" ht="15.75" thickBot="1" x14ac:dyDescent="0.3">
      <c r="B42" s="10" t="s">
        <v>17</v>
      </c>
      <c r="C42" s="11">
        <v>2840</v>
      </c>
      <c r="D42" s="11" t="s">
        <v>17</v>
      </c>
      <c r="E42" s="12">
        <v>1894</v>
      </c>
    </row>
    <row r="49" spans="1:1" x14ac:dyDescent="0.25">
      <c r="A49" t="s">
        <v>14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35"/>
  <sheetViews>
    <sheetView workbookViewId="0">
      <selection activeCell="L29" sqref="L29"/>
    </sheetView>
  </sheetViews>
  <sheetFormatPr defaultRowHeight="15" x14ac:dyDescent="0.25"/>
  <cols>
    <col min="2" max="9" width="11.7109375" customWidth="1"/>
    <col min="10" max="12" width="9.5703125" bestFit="1" customWidth="1"/>
  </cols>
  <sheetData>
    <row r="1" spans="1:12" ht="29.25" thickBot="1" x14ac:dyDescent="0.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27"/>
    </row>
    <row r="2" spans="1:12" ht="28.5" x14ac:dyDescent="0.45">
      <c r="A2" s="1"/>
      <c r="B2" s="4">
        <v>2012</v>
      </c>
      <c r="C2" s="4">
        <v>2013</v>
      </c>
      <c r="D2" s="4">
        <v>2014</v>
      </c>
      <c r="E2" s="4">
        <v>2015</v>
      </c>
      <c r="F2" s="4">
        <v>2016</v>
      </c>
      <c r="G2" s="4">
        <v>2017</v>
      </c>
      <c r="H2" s="4">
        <v>2018</v>
      </c>
      <c r="I2" s="4">
        <v>2019</v>
      </c>
      <c r="J2" s="22">
        <v>2020</v>
      </c>
      <c r="K2" s="22">
        <v>2021</v>
      </c>
      <c r="L2" s="22">
        <v>2022</v>
      </c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3" t="s">
        <v>1</v>
      </c>
      <c r="B4" s="2">
        <v>21</v>
      </c>
      <c r="C4" s="2">
        <v>23</v>
      </c>
      <c r="D4" s="2">
        <v>27</v>
      </c>
      <c r="E4" s="2">
        <v>17</v>
      </c>
      <c r="F4" s="2">
        <v>22</v>
      </c>
      <c r="G4" s="2">
        <v>27</v>
      </c>
      <c r="H4" s="2">
        <v>25</v>
      </c>
      <c r="I4" s="2">
        <v>35</v>
      </c>
      <c r="J4" s="2">
        <v>36</v>
      </c>
      <c r="K4" s="2"/>
      <c r="L4" s="2">
        <v>16</v>
      </c>
    </row>
    <row r="5" spans="1:12" x14ac:dyDescent="0.25">
      <c r="A5" s="2"/>
      <c r="B5" s="2">
        <v>26</v>
      </c>
      <c r="C5" s="2">
        <v>17</v>
      </c>
      <c r="D5" s="2">
        <v>22</v>
      </c>
      <c r="E5" s="2">
        <v>24</v>
      </c>
      <c r="F5" s="2">
        <v>23</v>
      </c>
      <c r="G5" s="2">
        <v>33</v>
      </c>
      <c r="H5" s="2">
        <v>29</v>
      </c>
      <c r="I5" s="2">
        <v>20</v>
      </c>
      <c r="J5" s="2">
        <v>37</v>
      </c>
      <c r="K5" s="2"/>
      <c r="L5" s="2">
        <v>22</v>
      </c>
    </row>
    <row r="6" spans="1:12" x14ac:dyDescent="0.25">
      <c r="A6" s="2"/>
      <c r="B6" s="2">
        <v>16</v>
      </c>
      <c r="C6" s="2">
        <v>21</v>
      </c>
      <c r="D6" s="2">
        <v>21</v>
      </c>
      <c r="E6" s="2">
        <v>15</v>
      </c>
      <c r="F6" s="2">
        <v>23</v>
      </c>
      <c r="G6" s="2">
        <v>25</v>
      </c>
      <c r="H6" s="2">
        <v>22</v>
      </c>
      <c r="I6" s="2">
        <v>22</v>
      </c>
      <c r="J6" s="2">
        <v>33</v>
      </c>
      <c r="K6" s="2"/>
      <c r="L6" s="2">
        <v>21</v>
      </c>
    </row>
    <row r="7" spans="1:12" x14ac:dyDescent="0.25">
      <c r="A7" s="2"/>
      <c r="B7" s="2">
        <v>18</v>
      </c>
      <c r="C7" s="2">
        <v>22</v>
      </c>
      <c r="D7" s="2">
        <v>25</v>
      </c>
      <c r="E7" s="2">
        <v>24</v>
      </c>
      <c r="F7" s="2">
        <v>27</v>
      </c>
      <c r="G7" s="2">
        <v>29</v>
      </c>
      <c r="H7" s="2">
        <v>23</v>
      </c>
      <c r="I7" s="2">
        <v>26</v>
      </c>
      <c r="J7" s="2">
        <v>25</v>
      </c>
      <c r="K7" s="2"/>
      <c r="L7" s="2">
        <v>19</v>
      </c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3" t="s">
        <v>2</v>
      </c>
      <c r="B9" s="2">
        <v>21</v>
      </c>
      <c r="C9" s="2">
        <v>24</v>
      </c>
      <c r="D9" s="2">
        <v>28</v>
      </c>
      <c r="E9" s="2">
        <v>25</v>
      </c>
      <c r="F9" s="2">
        <v>38</v>
      </c>
      <c r="G9" s="2">
        <v>42</v>
      </c>
      <c r="H9" s="2">
        <v>26</v>
      </c>
      <c r="I9" s="2">
        <v>25</v>
      </c>
      <c r="J9" s="2">
        <v>21</v>
      </c>
      <c r="K9" s="2">
        <v>27</v>
      </c>
      <c r="L9" s="2">
        <v>26</v>
      </c>
    </row>
    <row r="10" spans="1:12" x14ac:dyDescent="0.25">
      <c r="A10" s="2"/>
      <c r="B10" s="2">
        <v>21</v>
      </c>
      <c r="C10" s="2">
        <v>28</v>
      </c>
      <c r="D10" s="2">
        <v>30</v>
      </c>
      <c r="E10" s="2">
        <v>26</v>
      </c>
      <c r="F10" s="2">
        <v>34</v>
      </c>
      <c r="G10" s="2">
        <v>32</v>
      </c>
      <c r="H10" s="2">
        <v>36</v>
      </c>
      <c r="I10" s="2">
        <v>22</v>
      </c>
      <c r="J10" s="2">
        <v>27</v>
      </c>
      <c r="K10" s="2">
        <v>29</v>
      </c>
      <c r="L10" s="2">
        <v>30</v>
      </c>
    </row>
    <row r="11" spans="1:12" x14ac:dyDescent="0.25">
      <c r="A11" s="2"/>
      <c r="B11" s="2">
        <v>20</v>
      </c>
      <c r="C11" s="2">
        <v>22</v>
      </c>
      <c r="D11" s="2">
        <v>25</v>
      </c>
      <c r="E11" s="2">
        <v>20</v>
      </c>
      <c r="F11" s="2">
        <v>34</v>
      </c>
      <c r="G11" s="2">
        <v>29</v>
      </c>
      <c r="H11" s="2">
        <v>40</v>
      </c>
      <c r="I11" s="2">
        <v>36</v>
      </c>
      <c r="J11" s="2">
        <v>39</v>
      </c>
      <c r="K11" s="2">
        <v>32</v>
      </c>
      <c r="L11" s="2">
        <v>24</v>
      </c>
    </row>
    <row r="12" spans="1:12" x14ac:dyDescent="0.25">
      <c r="A12" s="2"/>
      <c r="B12" s="2">
        <v>21</v>
      </c>
      <c r="C12" s="2">
        <v>21</v>
      </c>
      <c r="D12" s="2">
        <v>24</v>
      </c>
      <c r="E12" s="2">
        <v>16</v>
      </c>
      <c r="F12" s="2">
        <v>33</v>
      </c>
      <c r="G12" s="2">
        <v>33</v>
      </c>
      <c r="H12" s="2">
        <v>39</v>
      </c>
      <c r="I12" s="2">
        <v>30</v>
      </c>
      <c r="J12" s="2">
        <v>35</v>
      </c>
      <c r="K12" s="2">
        <v>28</v>
      </c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3" t="s">
        <v>3</v>
      </c>
      <c r="B14" s="2">
        <v>16</v>
      </c>
      <c r="C14" s="2">
        <v>15</v>
      </c>
      <c r="D14" s="2">
        <v>20</v>
      </c>
      <c r="E14" s="2">
        <v>16</v>
      </c>
      <c r="F14" s="2">
        <v>27</v>
      </c>
      <c r="G14" s="2">
        <v>26</v>
      </c>
      <c r="H14" s="2">
        <v>25</v>
      </c>
      <c r="I14" s="2">
        <v>36</v>
      </c>
      <c r="J14" s="2"/>
      <c r="K14" s="2">
        <v>30</v>
      </c>
      <c r="L14" s="2"/>
    </row>
    <row r="15" spans="1:12" x14ac:dyDescent="0.25">
      <c r="A15" s="2"/>
      <c r="B15" s="2">
        <v>18</v>
      </c>
      <c r="C15" s="2">
        <v>14</v>
      </c>
      <c r="D15" s="2">
        <v>13</v>
      </c>
      <c r="E15" s="2">
        <v>11</v>
      </c>
      <c r="F15" s="2">
        <v>25</v>
      </c>
      <c r="G15" s="2">
        <v>26</v>
      </c>
      <c r="H15" s="2">
        <v>20</v>
      </c>
      <c r="I15" s="2">
        <v>30</v>
      </c>
      <c r="J15" s="2"/>
      <c r="K15" s="2">
        <v>34</v>
      </c>
      <c r="L15" s="2"/>
    </row>
    <row r="16" spans="1:12" x14ac:dyDescent="0.25">
      <c r="A16" s="2"/>
      <c r="B16" s="2">
        <v>15</v>
      </c>
      <c r="C16" s="2">
        <v>15</v>
      </c>
      <c r="D16" s="2">
        <v>15</v>
      </c>
      <c r="E16" s="2">
        <v>16</v>
      </c>
      <c r="F16" s="2">
        <v>23</v>
      </c>
      <c r="G16" s="2">
        <v>21</v>
      </c>
      <c r="H16" s="2">
        <v>20</v>
      </c>
      <c r="I16" s="2">
        <v>33</v>
      </c>
      <c r="J16" s="2"/>
      <c r="K16" s="2">
        <v>35</v>
      </c>
      <c r="L16" s="2"/>
    </row>
    <row r="17" spans="1:12" x14ac:dyDescent="0.25">
      <c r="A17" s="2"/>
      <c r="B17" s="2">
        <v>17</v>
      </c>
      <c r="C17" s="2">
        <v>15</v>
      </c>
      <c r="D17" s="2">
        <v>16</v>
      </c>
      <c r="E17" s="2">
        <v>12</v>
      </c>
      <c r="F17" s="2">
        <v>24</v>
      </c>
      <c r="G17" s="2">
        <v>27</v>
      </c>
      <c r="H17" s="2">
        <v>33</v>
      </c>
      <c r="I17" s="2">
        <v>33</v>
      </c>
      <c r="J17" s="2"/>
      <c r="K17" s="2">
        <v>36</v>
      </c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3" t="s">
        <v>4</v>
      </c>
      <c r="B19" s="2">
        <v>10</v>
      </c>
      <c r="C19" s="2">
        <v>26</v>
      </c>
      <c r="D19" s="2">
        <v>24</v>
      </c>
      <c r="E19" s="2">
        <v>23</v>
      </c>
      <c r="F19" s="2">
        <v>23</v>
      </c>
      <c r="G19" s="2">
        <v>30</v>
      </c>
      <c r="H19" s="2">
        <v>29</v>
      </c>
      <c r="I19" s="2">
        <v>35</v>
      </c>
      <c r="J19" s="2">
        <v>36</v>
      </c>
      <c r="K19" s="2">
        <v>40</v>
      </c>
      <c r="L19" s="2"/>
    </row>
    <row r="20" spans="1:12" x14ac:dyDescent="0.25">
      <c r="A20" s="2"/>
      <c r="B20" s="2">
        <v>16</v>
      </c>
      <c r="C20" s="2">
        <v>23</v>
      </c>
      <c r="D20" s="2">
        <v>18</v>
      </c>
      <c r="E20" s="2">
        <v>16</v>
      </c>
      <c r="F20" s="2">
        <v>28</v>
      </c>
      <c r="G20" s="2">
        <v>35</v>
      </c>
      <c r="H20" s="2">
        <v>34</v>
      </c>
      <c r="I20" s="2">
        <v>35</v>
      </c>
      <c r="J20" s="2">
        <v>37</v>
      </c>
      <c r="K20" s="2">
        <v>31</v>
      </c>
      <c r="L20" s="2"/>
    </row>
    <row r="21" spans="1:12" x14ac:dyDescent="0.25">
      <c r="A21" s="2"/>
      <c r="B21" s="2">
        <v>25</v>
      </c>
      <c r="C21" s="2">
        <v>20</v>
      </c>
      <c r="D21" s="2">
        <v>18</v>
      </c>
      <c r="E21" s="2">
        <v>23</v>
      </c>
      <c r="F21" s="2">
        <v>27</v>
      </c>
      <c r="G21" s="2">
        <v>30</v>
      </c>
      <c r="H21" s="2">
        <v>32</v>
      </c>
      <c r="I21" s="2">
        <v>34</v>
      </c>
      <c r="J21" s="2">
        <v>29</v>
      </c>
      <c r="K21" s="2">
        <v>37</v>
      </c>
      <c r="L21" s="2"/>
    </row>
    <row r="22" spans="1:12" x14ac:dyDescent="0.25">
      <c r="A22" s="2"/>
      <c r="B22" s="2">
        <v>22</v>
      </c>
      <c r="C22" s="2">
        <v>17</v>
      </c>
      <c r="D22" s="2">
        <v>17</v>
      </c>
      <c r="E22" s="2">
        <v>16</v>
      </c>
      <c r="F22" s="2">
        <v>25</v>
      </c>
      <c r="G22" s="2">
        <v>22</v>
      </c>
      <c r="H22" s="2">
        <v>24</v>
      </c>
      <c r="I22" s="2">
        <v>31</v>
      </c>
      <c r="J22" s="2">
        <v>28</v>
      </c>
      <c r="K22" s="2">
        <v>29</v>
      </c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3" t="s">
        <v>5</v>
      </c>
      <c r="B24" s="2">
        <v>22</v>
      </c>
      <c r="C24" s="2">
        <v>9</v>
      </c>
      <c r="D24" s="2">
        <v>15</v>
      </c>
      <c r="E24" s="2">
        <v>21</v>
      </c>
      <c r="F24" s="2">
        <v>22</v>
      </c>
      <c r="G24" s="2">
        <v>21</v>
      </c>
      <c r="H24" s="2">
        <v>22</v>
      </c>
      <c r="I24" s="2">
        <v>27</v>
      </c>
      <c r="J24" s="2">
        <v>23</v>
      </c>
      <c r="K24" s="2">
        <v>28</v>
      </c>
      <c r="L24" s="2"/>
    </row>
    <row r="25" spans="1:12" x14ac:dyDescent="0.25">
      <c r="A25" s="2"/>
      <c r="B25" s="2">
        <v>17</v>
      </c>
      <c r="C25" s="2">
        <v>23</v>
      </c>
      <c r="D25" s="2">
        <v>22</v>
      </c>
      <c r="E25" s="2">
        <v>26</v>
      </c>
      <c r="F25" s="2">
        <v>27</v>
      </c>
      <c r="G25" s="2">
        <v>21</v>
      </c>
      <c r="H25" s="2">
        <v>24</v>
      </c>
      <c r="I25" s="2">
        <v>29</v>
      </c>
      <c r="J25" s="2"/>
      <c r="K25" s="2">
        <v>25</v>
      </c>
      <c r="L25" s="2"/>
    </row>
    <row r="26" spans="1:12" x14ac:dyDescent="0.25">
      <c r="A26" s="2"/>
      <c r="B26" s="2">
        <v>13</v>
      </c>
      <c r="C26" s="2">
        <v>20</v>
      </c>
      <c r="D26" s="2">
        <v>27</v>
      </c>
      <c r="E26" s="2">
        <v>28</v>
      </c>
      <c r="F26" s="2">
        <v>22</v>
      </c>
      <c r="G26" s="2">
        <v>31</v>
      </c>
      <c r="H26" s="2">
        <v>29</v>
      </c>
      <c r="I26" s="2"/>
      <c r="J26" s="2">
        <v>19</v>
      </c>
      <c r="K26" s="2">
        <v>23</v>
      </c>
      <c r="L26" s="2"/>
    </row>
    <row r="27" spans="1:12" x14ac:dyDescent="0.25">
      <c r="A27" s="2"/>
      <c r="B27" s="2">
        <v>27</v>
      </c>
      <c r="C27" s="2">
        <v>23</v>
      </c>
      <c r="D27" s="2">
        <v>24</v>
      </c>
      <c r="E27" s="2">
        <v>25</v>
      </c>
      <c r="F27" s="2">
        <v>27</v>
      </c>
      <c r="G27" s="2">
        <v>16</v>
      </c>
      <c r="H27" s="2">
        <v>25</v>
      </c>
      <c r="I27" s="2">
        <v>19</v>
      </c>
      <c r="J27" s="2">
        <v>21</v>
      </c>
      <c r="K27" s="2">
        <v>16</v>
      </c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3" t="s">
        <v>6</v>
      </c>
      <c r="B29" s="2">
        <v>24</v>
      </c>
      <c r="C29" s="2">
        <v>24</v>
      </c>
      <c r="D29" s="2">
        <v>37</v>
      </c>
      <c r="E29" s="2">
        <v>30</v>
      </c>
      <c r="F29" s="2">
        <v>36</v>
      </c>
      <c r="G29" s="2">
        <v>48</v>
      </c>
      <c r="H29" s="2">
        <v>47</v>
      </c>
      <c r="I29" s="2">
        <v>46</v>
      </c>
      <c r="J29" s="2">
        <v>40</v>
      </c>
      <c r="K29" s="2">
        <v>33</v>
      </c>
      <c r="L29" s="2">
        <v>38</v>
      </c>
    </row>
    <row r="30" spans="1:12" x14ac:dyDescent="0.25">
      <c r="A30" s="2"/>
      <c r="B30" s="2">
        <v>22</v>
      </c>
      <c r="C30" s="2">
        <v>29</v>
      </c>
      <c r="D30" s="2">
        <v>32</v>
      </c>
      <c r="E30" s="2">
        <v>38</v>
      </c>
      <c r="F30" s="2">
        <v>32</v>
      </c>
      <c r="G30" s="2">
        <v>38</v>
      </c>
      <c r="H30" s="2">
        <v>36</v>
      </c>
      <c r="I30" s="2">
        <v>40</v>
      </c>
      <c r="J30" s="2">
        <v>34</v>
      </c>
      <c r="K30" s="2">
        <v>44</v>
      </c>
      <c r="L30" s="2"/>
    </row>
    <row r="31" spans="1:12" x14ac:dyDescent="0.25">
      <c r="A31" s="2"/>
      <c r="B31" s="2">
        <v>23</v>
      </c>
      <c r="C31" s="2">
        <v>23</v>
      </c>
      <c r="D31" s="2">
        <v>23</v>
      </c>
      <c r="E31" s="2">
        <v>22</v>
      </c>
      <c r="F31" s="2">
        <v>27</v>
      </c>
      <c r="G31" s="2">
        <v>27</v>
      </c>
      <c r="H31" s="2">
        <v>29</v>
      </c>
      <c r="I31" s="2">
        <v>23</v>
      </c>
      <c r="J31" s="2">
        <v>31</v>
      </c>
      <c r="K31" s="2">
        <v>36</v>
      </c>
      <c r="L31" s="2"/>
    </row>
    <row r="32" spans="1:12" x14ac:dyDescent="0.25">
      <c r="A32" s="2"/>
      <c r="B32" s="2">
        <v>15</v>
      </c>
      <c r="C32" s="2">
        <v>33</v>
      </c>
      <c r="D32" s="2">
        <v>31</v>
      </c>
      <c r="E32" s="2">
        <v>38</v>
      </c>
      <c r="F32" s="2">
        <v>36</v>
      </c>
      <c r="G32" s="2">
        <v>38</v>
      </c>
      <c r="H32" s="2">
        <v>50</v>
      </c>
      <c r="I32" s="2">
        <v>36</v>
      </c>
      <c r="J32" s="2"/>
      <c r="K32" s="2">
        <v>20</v>
      </c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3" t="s">
        <v>7</v>
      </c>
      <c r="B34" s="3">
        <f t="shared" ref="B34:G34" si="0">SUM(B4:B33)</f>
        <v>466</v>
      </c>
      <c r="C34" s="3">
        <f t="shared" si="0"/>
        <v>507</v>
      </c>
      <c r="D34" s="3">
        <f t="shared" si="0"/>
        <v>554</v>
      </c>
      <c r="E34" s="3">
        <f t="shared" si="0"/>
        <v>528</v>
      </c>
      <c r="F34" s="3">
        <f t="shared" si="0"/>
        <v>665</v>
      </c>
      <c r="G34" s="3">
        <f t="shared" si="0"/>
        <v>707</v>
      </c>
      <c r="H34" s="3">
        <f>SUM(H4:H33)</f>
        <v>719</v>
      </c>
      <c r="I34" s="3">
        <f>SUM(I4:I33)</f>
        <v>703</v>
      </c>
      <c r="J34" s="3">
        <f>SUM(J4:J33)</f>
        <v>551</v>
      </c>
      <c r="K34" s="3">
        <f>SUM(K4:K33)</f>
        <v>613</v>
      </c>
      <c r="L34" s="3">
        <f>SUM(L4:L33)</f>
        <v>196</v>
      </c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1EDB7-5C73-4FEC-9407-DEDCB6240D38}">
  <sheetPr>
    <tabColor rgb="FF66FF33"/>
  </sheetPr>
  <dimension ref="A1:S37"/>
  <sheetViews>
    <sheetView workbookViewId="0">
      <selection activeCell="B13" sqref="B13"/>
    </sheetView>
  </sheetViews>
  <sheetFormatPr defaultRowHeight="15" x14ac:dyDescent="0.25"/>
  <cols>
    <col min="2" max="3" width="12.7109375" customWidth="1"/>
    <col min="4" max="4" width="5.7109375" customWidth="1"/>
    <col min="5" max="9" width="12.7109375" customWidth="1"/>
  </cols>
  <sheetData>
    <row r="1" spans="1:19" ht="29.25" thickBot="1" x14ac:dyDescent="0.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19" ht="28.5" x14ac:dyDescent="0.45">
      <c r="A2" s="1"/>
      <c r="B2" s="4" t="s">
        <v>8</v>
      </c>
      <c r="C2" s="4" t="s">
        <v>9</v>
      </c>
      <c r="D2" s="4"/>
      <c r="E2" s="4" t="s">
        <v>10</v>
      </c>
      <c r="F2" s="4" t="s">
        <v>11</v>
      </c>
      <c r="G2" s="4" t="s">
        <v>21</v>
      </c>
      <c r="H2" s="4" t="s">
        <v>26</v>
      </c>
      <c r="I2" s="4" t="s">
        <v>7</v>
      </c>
    </row>
    <row r="3" spans="1:19" x14ac:dyDescent="0.25">
      <c r="A3" s="2"/>
      <c r="B3" s="2" t="s">
        <v>12</v>
      </c>
      <c r="C3" s="2" t="s">
        <v>22</v>
      </c>
      <c r="D3" s="2"/>
      <c r="E3" s="2" t="s">
        <v>23</v>
      </c>
      <c r="F3" s="2" t="s">
        <v>24</v>
      </c>
      <c r="G3" s="2" t="s">
        <v>25</v>
      </c>
      <c r="H3" s="2"/>
      <c r="I3" s="2"/>
    </row>
    <row r="4" spans="1:19" x14ac:dyDescent="0.25">
      <c r="A4" s="3" t="s">
        <v>1</v>
      </c>
      <c r="B4" s="2"/>
      <c r="C4" s="2"/>
      <c r="D4" s="2"/>
      <c r="E4" s="2"/>
      <c r="F4" s="2"/>
      <c r="G4" s="2"/>
      <c r="H4" s="2"/>
      <c r="I4" s="2"/>
    </row>
    <row r="5" spans="1:19" x14ac:dyDescent="0.25">
      <c r="A5" s="9">
        <v>44570</v>
      </c>
      <c r="B5" s="20">
        <v>0</v>
      </c>
      <c r="C5" s="2"/>
      <c r="D5" s="2"/>
      <c r="E5" s="20">
        <v>117</v>
      </c>
      <c r="F5" s="20">
        <v>57</v>
      </c>
      <c r="G5" s="20">
        <v>95</v>
      </c>
      <c r="H5" s="2"/>
      <c r="I5" s="2">
        <f t="shared" ref="I5:I7" si="0">SUM(B5,C5,E5,F5,G5)</f>
        <v>269</v>
      </c>
    </row>
    <row r="6" spans="1:19" x14ac:dyDescent="0.25">
      <c r="A6" s="9">
        <v>44584</v>
      </c>
      <c r="B6" s="2">
        <v>0</v>
      </c>
      <c r="C6" s="2"/>
      <c r="D6" s="2"/>
      <c r="E6" s="2">
        <v>325</v>
      </c>
      <c r="F6" s="2">
        <v>5092</v>
      </c>
      <c r="G6" s="2">
        <v>394</v>
      </c>
      <c r="H6" s="2"/>
      <c r="I6" s="2">
        <f t="shared" si="0"/>
        <v>5811</v>
      </c>
    </row>
    <row r="7" spans="1:19" x14ac:dyDescent="0.25">
      <c r="A7" s="9">
        <v>44605</v>
      </c>
      <c r="B7" s="20">
        <v>12995</v>
      </c>
      <c r="C7" s="2"/>
      <c r="D7" s="2"/>
      <c r="E7" s="2">
        <v>5</v>
      </c>
      <c r="F7" s="20">
        <v>3902</v>
      </c>
      <c r="G7" s="2">
        <v>0</v>
      </c>
      <c r="H7" s="2"/>
      <c r="I7" s="2">
        <f t="shared" si="0"/>
        <v>16902</v>
      </c>
    </row>
    <row r="8" spans="1:19" x14ac:dyDescent="0.25">
      <c r="A8" s="9">
        <v>44619</v>
      </c>
      <c r="B8" s="20">
        <v>9482</v>
      </c>
      <c r="C8" s="2"/>
      <c r="D8" s="2"/>
      <c r="E8" s="20">
        <v>4905</v>
      </c>
      <c r="F8" s="20">
        <v>7132</v>
      </c>
      <c r="G8" s="2">
        <v>0</v>
      </c>
      <c r="H8" s="2"/>
      <c r="I8" s="2">
        <f>SUM(B8,C8,E8,F8,G8,H8)</f>
        <v>21519</v>
      </c>
    </row>
    <row r="9" spans="1:19" x14ac:dyDescent="0.25">
      <c r="A9" s="3" t="s">
        <v>2</v>
      </c>
      <c r="B9" s="2"/>
      <c r="C9" s="2"/>
      <c r="D9" s="2"/>
      <c r="E9" s="2"/>
      <c r="F9" s="2"/>
      <c r="G9" s="2"/>
      <c r="H9" s="2"/>
      <c r="I9" s="26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 x14ac:dyDescent="0.25">
      <c r="A10" s="9">
        <v>44626</v>
      </c>
      <c r="B10" s="20">
        <v>20510</v>
      </c>
      <c r="C10" s="2"/>
      <c r="D10" s="2"/>
      <c r="E10" s="20">
        <v>13415</v>
      </c>
      <c r="F10" s="20">
        <v>3852</v>
      </c>
      <c r="G10" s="2">
        <v>0</v>
      </c>
      <c r="H10" s="2"/>
      <c r="I10" s="26">
        <f t="shared" ref="I10:I34" si="1">SUM(B10,C10,E10,F10,G10,H10)</f>
        <v>37777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x14ac:dyDescent="0.25">
      <c r="A11" s="9">
        <v>43911</v>
      </c>
      <c r="B11" s="20">
        <v>32340</v>
      </c>
      <c r="C11" s="20">
        <v>13954</v>
      </c>
      <c r="D11" s="2"/>
      <c r="E11" s="20">
        <v>7025</v>
      </c>
      <c r="F11" s="20">
        <v>5526</v>
      </c>
      <c r="G11" s="2">
        <v>162</v>
      </c>
      <c r="H11" s="2"/>
      <c r="I11" s="26">
        <f t="shared" si="1"/>
        <v>59007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x14ac:dyDescent="0.25">
      <c r="A12" s="9">
        <v>44654</v>
      </c>
      <c r="B12" s="20">
        <v>33942</v>
      </c>
      <c r="C12" s="20"/>
      <c r="D12" s="2"/>
      <c r="E12" s="20">
        <v>12351</v>
      </c>
      <c r="F12" s="20">
        <v>5913</v>
      </c>
      <c r="G12" s="20">
        <v>0</v>
      </c>
      <c r="H12" s="2"/>
      <c r="I12" s="26">
        <f t="shared" si="1"/>
        <v>52206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 x14ac:dyDescent="0.25">
      <c r="A13" s="9">
        <v>44682</v>
      </c>
      <c r="B13" s="20"/>
      <c r="C13" s="2"/>
      <c r="D13" s="2"/>
      <c r="E13" s="20"/>
      <c r="F13" s="20"/>
      <c r="G13" s="20"/>
      <c r="H13" s="2"/>
      <c r="I13" s="26">
        <f t="shared" si="1"/>
        <v>0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x14ac:dyDescent="0.25">
      <c r="A14" s="3" t="s">
        <v>3</v>
      </c>
      <c r="B14" s="2"/>
      <c r="C14" s="2"/>
      <c r="D14" s="2"/>
      <c r="E14" s="2"/>
      <c r="F14" s="2"/>
      <c r="G14" s="2"/>
      <c r="H14" s="2"/>
      <c r="I14" s="26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19" x14ac:dyDescent="0.25">
      <c r="A15" s="9">
        <v>44696</v>
      </c>
      <c r="B15" s="20"/>
      <c r="C15" s="2"/>
      <c r="D15" s="2"/>
      <c r="E15" s="20"/>
      <c r="F15" s="20"/>
      <c r="G15" s="20"/>
      <c r="H15" s="2"/>
      <c r="I15" s="26">
        <f t="shared" si="1"/>
        <v>0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19" x14ac:dyDescent="0.25">
      <c r="A16" s="9">
        <v>44710</v>
      </c>
      <c r="B16" s="20"/>
      <c r="C16" s="2"/>
      <c r="D16" s="2"/>
      <c r="E16" s="20"/>
      <c r="F16" s="20"/>
      <c r="G16" s="20"/>
      <c r="H16" s="2"/>
      <c r="I16" s="26">
        <f t="shared" si="1"/>
        <v>0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x14ac:dyDescent="0.25">
      <c r="A17" s="9">
        <v>44738</v>
      </c>
      <c r="B17" s="20"/>
      <c r="C17" s="2"/>
      <c r="D17" s="2"/>
      <c r="E17" s="20"/>
      <c r="F17" s="20"/>
      <c r="G17" s="20"/>
      <c r="H17" s="2"/>
      <c r="I17" s="26">
        <f t="shared" si="1"/>
        <v>0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1:19" x14ac:dyDescent="0.25">
      <c r="A18" s="9">
        <v>44752</v>
      </c>
      <c r="B18" s="20"/>
      <c r="C18" s="20"/>
      <c r="D18" s="2"/>
      <c r="E18" s="20"/>
      <c r="F18" s="20"/>
      <c r="G18" s="20"/>
      <c r="H18" s="2"/>
      <c r="I18" s="26">
        <f t="shared" si="1"/>
        <v>0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spans="1:19" x14ac:dyDescent="0.25">
      <c r="A19" s="3" t="s">
        <v>4</v>
      </c>
      <c r="B19" s="2"/>
      <c r="C19" s="2"/>
      <c r="D19" s="2"/>
      <c r="E19" s="2"/>
      <c r="F19" s="2"/>
      <c r="G19" s="2"/>
      <c r="H19" s="2"/>
      <c r="I19" s="26">
        <f t="shared" si="1"/>
        <v>0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1:19" x14ac:dyDescent="0.25">
      <c r="A20" s="9">
        <v>44766</v>
      </c>
      <c r="B20" s="20"/>
      <c r="C20" s="2"/>
      <c r="D20" s="2"/>
      <c r="E20" s="20"/>
      <c r="F20" s="20"/>
      <c r="G20" s="20"/>
      <c r="H20" s="2"/>
      <c r="I20" s="26">
        <f t="shared" si="1"/>
        <v>0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1:19" x14ac:dyDescent="0.25">
      <c r="A21" s="9">
        <v>44801</v>
      </c>
      <c r="B21" s="20"/>
      <c r="C21" s="2"/>
      <c r="D21" s="2"/>
      <c r="E21" s="20"/>
      <c r="F21" s="20"/>
      <c r="G21" s="20"/>
      <c r="H21" s="20"/>
      <c r="I21" s="26">
        <f t="shared" si="1"/>
        <v>0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x14ac:dyDescent="0.25">
      <c r="A22" s="9">
        <v>44815</v>
      </c>
      <c r="B22" s="20"/>
      <c r="C22" s="2"/>
      <c r="D22" s="2"/>
      <c r="E22" s="20"/>
      <c r="F22" s="20"/>
      <c r="G22" s="20"/>
      <c r="H22" s="2"/>
      <c r="I22" s="26">
        <f t="shared" si="1"/>
        <v>0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19" x14ac:dyDescent="0.25">
      <c r="A23" s="9">
        <v>44843</v>
      </c>
      <c r="B23" s="20"/>
      <c r="C23" s="2"/>
      <c r="D23" s="2"/>
      <c r="E23" s="20"/>
      <c r="F23" s="20"/>
      <c r="G23" s="20"/>
      <c r="H23" s="2"/>
      <c r="I23" s="26">
        <f t="shared" si="1"/>
        <v>0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19" x14ac:dyDescent="0.25">
      <c r="A24" s="3" t="s">
        <v>5</v>
      </c>
      <c r="B24" s="2"/>
      <c r="C24" s="2"/>
      <c r="D24" s="2"/>
      <c r="E24" s="2"/>
      <c r="F24" s="2"/>
      <c r="G24" s="2"/>
      <c r="H24" s="2"/>
      <c r="I24" s="26">
        <f t="shared" si="1"/>
        <v>0</v>
      </c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 x14ac:dyDescent="0.25">
      <c r="A25" s="9">
        <v>44857</v>
      </c>
      <c r="B25" s="20"/>
      <c r="C25" s="2"/>
      <c r="D25" s="2"/>
      <c r="E25" s="20"/>
      <c r="F25" s="20"/>
      <c r="G25" s="20"/>
      <c r="H25" s="2"/>
      <c r="I25" s="26">
        <f t="shared" si="1"/>
        <v>0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19" x14ac:dyDescent="0.25">
      <c r="A26" s="9">
        <v>44871</v>
      </c>
      <c r="B26" s="20"/>
      <c r="C26" s="2"/>
      <c r="D26" s="2"/>
      <c r="E26" s="20"/>
      <c r="F26" s="2"/>
      <c r="G26" s="20"/>
      <c r="H26" s="2"/>
      <c r="I26" s="26">
        <f t="shared" si="1"/>
        <v>0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1:19" x14ac:dyDescent="0.25">
      <c r="A27" s="9">
        <v>44885</v>
      </c>
      <c r="B27" s="20"/>
      <c r="C27" s="2"/>
      <c r="D27" s="2"/>
      <c r="E27" s="20"/>
      <c r="F27" s="20"/>
      <c r="G27" s="2"/>
      <c r="H27" s="2"/>
      <c r="I27" s="26">
        <f t="shared" si="1"/>
        <v>0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1:19" x14ac:dyDescent="0.25">
      <c r="A28" s="9">
        <v>44899</v>
      </c>
      <c r="B28" s="20"/>
      <c r="C28" s="2"/>
      <c r="D28" s="2"/>
      <c r="E28" s="20"/>
      <c r="F28" s="2"/>
      <c r="G28" s="2"/>
      <c r="H28" s="2"/>
      <c r="I28" s="26">
        <f t="shared" si="1"/>
        <v>0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1:19" x14ac:dyDescent="0.25">
      <c r="A29" s="3" t="s">
        <v>6</v>
      </c>
      <c r="B29" s="2"/>
      <c r="C29" s="2"/>
      <c r="D29" s="2"/>
      <c r="E29" s="2"/>
      <c r="F29" s="2"/>
      <c r="G29" s="2"/>
      <c r="H29" s="2"/>
      <c r="I29" s="26">
        <f t="shared" si="1"/>
        <v>0</v>
      </c>
    </row>
    <row r="30" spans="1:19" x14ac:dyDescent="0.25">
      <c r="A30" s="9">
        <v>44668</v>
      </c>
      <c r="B30" s="20">
        <v>76672</v>
      </c>
      <c r="C30" s="20"/>
      <c r="D30" s="2"/>
      <c r="E30" s="20">
        <v>13716</v>
      </c>
      <c r="F30" s="20">
        <v>21985</v>
      </c>
      <c r="G30" s="20">
        <v>10245</v>
      </c>
      <c r="H30" s="2"/>
      <c r="I30" s="26">
        <f t="shared" si="1"/>
        <v>122618</v>
      </c>
    </row>
    <row r="31" spans="1:19" x14ac:dyDescent="0.25">
      <c r="A31" s="9">
        <v>44723</v>
      </c>
      <c r="B31" s="20"/>
      <c r="C31" s="2"/>
      <c r="D31" s="2"/>
      <c r="E31" s="20"/>
      <c r="F31" s="20"/>
      <c r="G31" s="20"/>
      <c r="H31" s="2"/>
      <c r="I31" s="26">
        <f t="shared" si="1"/>
        <v>0</v>
      </c>
    </row>
    <row r="32" spans="1:19" x14ac:dyDescent="0.25">
      <c r="A32" s="9">
        <v>44829</v>
      </c>
      <c r="B32" s="20"/>
      <c r="C32" s="2"/>
      <c r="D32" s="2"/>
      <c r="E32" s="20"/>
      <c r="F32" s="20"/>
      <c r="G32" s="20"/>
      <c r="H32" s="2"/>
      <c r="I32" s="26">
        <f t="shared" si="1"/>
        <v>0</v>
      </c>
    </row>
    <row r="33" spans="1:9" x14ac:dyDescent="0.25">
      <c r="A33" s="9">
        <v>44913</v>
      </c>
      <c r="B33" s="20"/>
      <c r="C33" s="2"/>
      <c r="D33" s="2"/>
      <c r="E33" s="20"/>
      <c r="F33" s="2"/>
      <c r="G33" s="2"/>
      <c r="H33" s="2"/>
      <c r="I33" s="26">
        <f t="shared" si="1"/>
        <v>0</v>
      </c>
    </row>
    <row r="34" spans="1:9" x14ac:dyDescent="0.25">
      <c r="A34" s="3" t="s">
        <v>7</v>
      </c>
      <c r="B34" s="3">
        <f>SUM(B4:B33)</f>
        <v>185941</v>
      </c>
      <c r="C34" s="3">
        <f>SUM(C4:C33)</f>
        <v>13954</v>
      </c>
      <c r="D34" s="3">
        <f>SUM(D4:D33)</f>
        <v>0</v>
      </c>
      <c r="E34" s="3">
        <f>SUM(E4:E33)</f>
        <v>51859</v>
      </c>
      <c r="F34" s="3">
        <f>SUM(F4:F33)</f>
        <v>53459</v>
      </c>
      <c r="G34" s="3">
        <f>SUM(G5:G33)</f>
        <v>10896</v>
      </c>
      <c r="H34" s="3">
        <f>SUM(H4:H33)</f>
        <v>0</v>
      </c>
      <c r="I34" s="2">
        <f t="shared" si="1"/>
        <v>316109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>
        <f t="shared" ref="I35" si="2">SUM(B35,C35,D35,E35,F35)</f>
        <v>0</v>
      </c>
    </row>
    <row r="36" spans="1:9" ht="15.75" thickBot="1" x14ac:dyDescent="0.3"/>
    <row r="37" spans="1:9" ht="15.75" thickBot="1" x14ac:dyDescent="0.3">
      <c r="B37" s="5" t="s">
        <v>12</v>
      </c>
      <c r="C37" s="19">
        <v>1113.922</v>
      </c>
      <c r="D37" s="7" t="s">
        <v>13</v>
      </c>
      <c r="E37" s="8">
        <v>877.75400000000002</v>
      </c>
    </row>
  </sheetData>
  <mergeCells count="1">
    <mergeCell ref="A1:I1"/>
  </mergeCells>
  <pageMargins left="0.7" right="0.7" top="0.75" bottom="0.75" header="0.3" footer="0.3"/>
  <ignoredErrors>
    <ignoredError sqref="G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08124-0969-4C33-BE9C-A034B834FB3D}">
  <sheetPr>
    <tabColor rgb="FFFF00FF"/>
  </sheetPr>
  <dimension ref="A1:S37"/>
  <sheetViews>
    <sheetView workbookViewId="0">
      <selection activeCell="H30" sqref="H30"/>
    </sheetView>
  </sheetViews>
  <sheetFormatPr defaultRowHeight="15" x14ac:dyDescent="0.25"/>
  <cols>
    <col min="2" max="3" width="12.7109375" customWidth="1"/>
    <col min="4" max="4" width="5.7109375" customWidth="1"/>
    <col min="5" max="9" width="12.7109375" customWidth="1"/>
  </cols>
  <sheetData>
    <row r="1" spans="1:19" ht="29.25" thickBot="1" x14ac:dyDescent="0.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19" ht="28.5" x14ac:dyDescent="0.45">
      <c r="A2" s="1"/>
      <c r="B2" s="4" t="s">
        <v>8</v>
      </c>
      <c r="C2" s="4" t="s">
        <v>9</v>
      </c>
      <c r="D2" s="4"/>
      <c r="E2" s="4" t="s">
        <v>10</v>
      </c>
      <c r="F2" s="4" t="s">
        <v>11</v>
      </c>
      <c r="G2" s="4" t="s">
        <v>21</v>
      </c>
      <c r="H2" s="4" t="s">
        <v>26</v>
      </c>
      <c r="I2" s="4" t="s">
        <v>7</v>
      </c>
    </row>
    <row r="3" spans="1:19" x14ac:dyDescent="0.25">
      <c r="A3" s="2"/>
      <c r="B3" s="2" t="s">
        <v>12</v>
      </c>
      <c r="C3" s="2" t="s">
        <v>22</v>
      </c>
      <c r="D3" s="2"/>
      <c r="E3" s="2" t="s">
        <v>23</v>
      </c>
      <c r="F3" s="2" t="s">
        <v>24</v>
      </c>
      <c r="G3" s="2" t="s">
        <v>25</v>
      </c>
      <c r="H3" s="2"/>
      <c r="I3" s="2"/>
    </row>
    <row r="4" spans="1:19" x14ac:dyDescent="0.25">
      <c r="A4" s="3" t="s">
        <v>1</v>
      </c>
      <c r="B4" s="2"/>
      <c r="C4" s="2"/>
      <c r="D4" s="2"/>
      <c r="E4" s="2"/>
      <c r="F4" s="2"/>
      <c r="G4" s="2"/>
      <c r="H4" s="2"/>
      <c r="I4" s="2"/>
    </row>
    <row r="5" spans="1:19" x14ac:dyDescent="0.25">
      <c r="A5" s="9">
        <v>44570</v>
      </c>
      <c r="B5" s="20">
        <v>1</v>
      </c>
      <c r="C5" s="2"/>
      <c r="D5" s="2"/>
      <c r="E5" s="20">
        <v>5</v>
      </c>
      <c r="F5" s="20">
        <v>5</v>
      </c>
      <c r="G5" s="20">
        <v>5</v>
      </c>
      <c r="H5" s="2"/>
      <c r="I5" s="2">
        <f t="shared" ref="I5:I7" si="0">SUM(B5,C5,E5,F5,G5)</f>
        <v>16</v>
      </c>
    </row>
    <row r="6" spans="1:19" x14ac:dyDescent="0.25">
      <c r="A6" s="9">
        <v>44584</v>
      </c>
      <c r="B6" s="2">
        <v>5</v>
      </c>
      <c r="C6" s="2"/>
      <c r="D6" s="2"/>
      <c r="E6" s="2">
        <v>6</v>
      </c>
      <c r="F6" s="2">
        <v>6</v>
      </c>
      <c r="G6" s="2">
        <v>5</v>
      </c>
      <c r="H6" s="2"/>
      <c r="I6" s="2">
        <f t="shared" si="0"/>
        <v>22</v>
      </c>
    </row>
    <row r="7" spans="1:19" x14ac:dyDescent="0.25">
      <c r="A7" s="9">
        <v>44605</v>
      </c>
      <c r="B7" s="2">
        <v>6</v>
      </c>
      <c r="C7" s="2"/>
      <c r="D7" s="2"/>
      <c r="E7" s="2">
        <v>4</v>
      </c>
      <c r="F7" s="2">
        <v>6</v>
      </c>
      <c r="G7" s="2">
        <v>5</v>
      </c>
      <c r="H7" s="2"/>
      <c r="I7" s="2">
        <f t="shared" si="0"/>
        <v>21</v>
      </c>
    </row>
    <row r="8" spans="1:19" x14ac:dyDescent="0.25">
      <c r="A8" s="9">
        <v>44619</v>
      </c>
      <c r="B8" s="2">
        <v>3</v>
      </c>
      <c r="C8" s="2"/>
      <c r="D8" s="2"/>
      <c r="E8" s="2">
        <v>5</v>
      </c>
      <c r="F8" s="2">
        <v>6</v>
      </c>
      <c r="G8" s="2">
        <v>5</v>
      </c>
      <c r="H8" s="2"/>
      <c r="I8" s="2">
        <f>SUM(B8,C8,E8,F8,G8,H8)</f>
        <v>19</v>
      </c>
    </row>
    <row r="9" spans="1:19" x14ac:dyDescent="0.25">
      <c r="A9" s="3" t="s">
        <v>2</v>
      </c>
      <c r="B9" s="2"/>
      <c r="C9" s="2"/>
      <c r="D9" s="2"/>
      <c r="E9" s="2"/>
      <c r="F9" s="2"/>
      <c r="G9" s="2"/>
      <c r="H9" s="2"/>
      <c r="I9" s="26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 x14ac:dyDescent="0.25">
      <c r="A10" s="9">
        <v>44626</v>
      </c>
      <c r="B10" s="20">
        <v>5</v>
      </c>
      <c r="C10" s="2"/>
      <c r="D10" s="2"/>
      <c r="E10" s="20">
        <v>7</v>
      </c>
      <c r="F10" s="20">
        <v>7</v>
      </c>
      <c r="G10" s="2">
        <v>7</v>
      </c>
      <c r="H10" s="2"/>
      <c r="I10" s="26">
        <f t="shared" ref="I10:I34" si="1">SUM(B10,C10,E10,F10,G10,H10)</f>
        <v>26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x14ac:dyDescent="0.25">
      <c r="A11" s="9">
        <v>44640</v>
      </c>
      <c r="B11" s="20">
        <v>6</v>
      </c>
      <c r="C11" s="2">
        <v>5</v>
      </c>
      <c r="D11" s="2"/>
      <c r="E11" s="20">
        <v>6</v>
      </c>
      <c r="F11" s="20">
        <v>7</v>
      </c>
      <c r="G11" s="2">
        <v>6</v>
      </c>
      <c r="H11" s="2"/>
      <c r="I11" s="26">
        <f t="shared" si="1"/>
        <v>30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x14ac:dyDescent="0.25">
      <c r="A12" s="9">
        <v>44654</v>
      </c>
      <c r="B12" s="20"/>
      <c r="C12" s="20"/>
      <c r="D12" s="2"/>
      <c r="E12" s="20"/>
      <c r="F12" s="20"/>
      <c r="G12" s="20"/>
      <c r="H12" s="2"/>
      <c r="I12" s="26">
        <f t="shared" si="1"/>
        <v>0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 x14ac:dyDescent="0.25">
      <c r="A13" s="9">
        <v>44682</v>
      </c>
      <c r="B13" s="20"/>
      <c r="C13" s="2"/>
      <c r="D13" s="2"/>
      <c r="E13" s="20"/>
      <c r="F13" s="20"/>
      <c r="G13" s="20"/>
      <c r="H13" s="2"/>
      <c r="I13" s="26">
        <f t="shared" si="1"/>
        <v>0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x14ac:dyDescent="0.25">
      <c r="A14" s="3" t="s">
        <v>3</v>
      </c>
      <c r="B14" s="2"/>
      <c r="C14" s="2"/>
      <c r="D14" s="2"/>
      <c r="E14" s="2"/>
      <c r="F14" s="2"/>
      <c r="G14" s="2"/>
      <c r="H14" s="2"/>
      <c r="I14" s="26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19" x14ac:dyDescent="0.25">
      <c r="A15" s="9">
        <v>44696</v>
      </c>
      <c r="B15" s="20"/>
      <c r="C15" s="2"/>
      <c r="D15" s="2"/>
      <c r="E15" s="20"/>
      <c r="F15" s="20"/>
      <c r="G15" s="20"/>
      <c r="H15" s="2"/>
      <c r="I15" s="26">
        <f t="shared" si="1"/>
        <v>0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19" x14ac:dyDescent="0.25">
      <c r="A16" s="9">
        <v>44710</v>
      </c>
      <c r="B16" s="20"/>
      <c r="C16" s="2"/>
      <c r="D16" s="2"/>
      <c r="E16" s="20"/>
      <c r="F16" s="20"/>
      <c r="G16" s="20"/>
      <c r="H16" s="2"/>
      <c r="I16" s="26">
        <f t="shared" si="1"/>
        <v>0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x14ac:dyDescent="0.25">
      <c r="A17" s="9">
        <v>44738</v>
      </c>
      <c r="B17" s="20"/>
      <c r="C17" s="2"/>
      <c r="D17" s="2"/>
      <c r="E17" s="20"/>
      <c r="F17" s="20"/>
      <c r="G17" s="20"/>
      <c r="H17" s="2"/>
      <c r="I17" s="26">
        <f t="shared" si="1"/>
        <v>0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1:19" x14ac:dyDescent="0.25">
      <c r="A18" s="9">
        <v>44752</v>
      </c>
      <c r="B18" s="20"/>
      <c r="C18" s="20"/>
      <c r="D18" s="2"/>
      <c r="E18" s="20"/>
      <c r="F18" s="20"/>
      <c r="G18" s="20"/>
      <c r="H18" s="2"/>
      <c r="I18" s="26">
        <f t="shared" si="1"/>
        <v>0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spans="1:19" x14ac:dyDescent="0.25">
      <c r="A19" s="3" t="s">
        <v>4</v>
      </c>
      <c r="B19" s="2"/>
      <c r="C19" s="2"/>
      <c r="D19" s="2"/>
      <c r="E19" s="2"/>
      <c r="F19" s="2"/>
      <c r="G19" s="2"/>
      <c r="H19" s="2"/>
      <c r="I19" s="26">
        <f t="shared" si="1"/>
        <v>0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1:19" x14ac:dyDescent="0.25">
      <c r="A20" s="9">
        <v>44766</v>
      </c>
      <c r="B20" s="20"/>
      <c r="C20" s="2"/>
      <c r="D20" s="2"/>
      <c r="E20" s="20"/>
      <c r="F20" s="20"/>
      <c r="G20" s="20"/>
      <c r="H20" s="2"/>
      <c r="I20" s="26">
        <f t="shared" si="1"/>
        <v>0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1:19" x14ac:dyDescent="0.25">
      <c r="A21" s="9">
        <v>44801</v>
      </c>
      <c r="B21" s="20"/>
      <c r="C21" s="2"/>
      <c r="D21" s="2"/>
      <c r="E21" s="20"/>
      <c r="F21" s="20"/>
      <c r="G21" s="20"/>
      <c r="H21" s="20"/>
      <c r="I21" s="26">
        <f t="shared" si="1"/>
        <v>0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x14ac:dyDescent="0.25">
      <c r="A22" s="9">
        <v>44815</v>
      </c>
      <c r="B22" s="20"/>
      <c r="C22" s="2"/>
      <c r="D22" s="2"/>
      <c r="E22" s="20"/>
      <c r="F22" s="20"/>
      <c r="G22" s="20"/>
      <c r="H22" s="2"/>
      <c r="I22" s="26">
        <f t="shared" si="1"/>
        <v>0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19" x14ac:dyDescent="0.25">
      <c r="A23" s="9">
        <v>44843</v>
      </c>
      <c r="B23" s="20"/>
      <c r="C23" s="2"/>
      <c r="D23" s="2"/>
      <c r="E23" s="20"/>
      <c r="F23" s="20"/>
      <c r="G23" s="20"/>
      <c r="H23" s="2"/>
      <c r="I23" s="26">
        <f t="shared" si="1"/>
        <v>0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19" x14ac:dyDescent="0.25">
      <c r="A24" s="3" t="s">
        <v>5</v>
      </c>
      <c r="B24" s="2"/>
      <c r="C24" s="2"/>
      <c r="D24" s="2"/>
      <c r="E24" s="2"/>
      <c r="F24" s="2"/>
      <c r="G24" s="2"/>
      <c r="H24" s="2"/>
      <c r="I24" s="26">
        <f t="shared" si="1"/>
        <v>0</v>
      </c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 x14ac:dyDescent="0.25">
      <c r="A25" s="9">
        <v>44857</v>
      </c>
      <c r="B25" s="20"/>
      <c r="C25" s="2"/>
      <c r="D25" s="2"/>
      <c r="E25" s="20"/>
      <c r="F25" s="20"/>
      <c r="G25" s="20"/>
      <c r="H25" s="2"/>
      <c r="I25" s="26">
        <f t="shared" si="1"/>
        <v>0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19" x14ac:dyDescent="0.25">
      <c r="A26" s="9">
        <v>44871</v>
      </c>
      <c r="B26" s="20"/>
      <c r="C26" s="2"/>
      <c r="D26" s="2"/>
      <c r="E26" s="20"/>
      <c r="F26" s="2"/>
      <c r="G26" s="20"/>
      <c r="H26" s="2"/>
      <c r="I26" s="26">
        <f t="shared" si="1"/>
        <v>0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1:19" x14ac:dyDescent="0.25">
      <c r="A27" s="9">
        <v>44885</v>
      </c>
      <c r="B27" s="20"/>
      <c r="C27" s="2"/>
      <c r="D27" s="2"/>
      <c r="E27" s="20"/>
      <c r="F27" s="20"/>
      <c r="G27" s="2"/>
      <c r="H27" s="2"/>
      <c r="I27" s="26">
        <f t="shared" si="1"/>
        <v>0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1:19" x14ac:dyDescent="0.25">
      <c r="A28" s="9">
        <v>44899</v>
      </c>
      <c r="B28" s="20"/>
      <c r="C28" s="2"/>
      <c r="D28" s="2"/>
      <c r="E28" s="20"/>
      <c r="F28" s="2"/>
      <c r="G28" s="2"/>
      <c r="H28" s="2"/>
      <c r="I28" s="26">
        <f t="shared" si="1"/>
        <v>0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1:19" x14ac:dyDescent="0.25">
      <c r="A29" s="3" t="s">
        <v>6</v>
      </c>
      <c r="B29" s="2"/>
      <c r="C29" s="2"/>
      <c r="D29" s="2"/>
      <c r="E29" s="2"/>
      <c r="F29" s="2"/>
      <c r="G29" s="2"/>
      <c r="H29" s="2"/>
      <c r="I29" s="26">
        <f t="shared" si="1"/>
        <v>0</v>
      </c>
    </row>
    <row r="30" spans="1:19" x14ac:dyDescent="0.25">
      <c r="A30" s="9">
        <v>44668</v>
      </c>
      <c r="B30" s="20">
        <v>6</v>
      </c>
      <c r="C30" s="20"/>
      <c r="D30" s="2"/>
      <c r="E30" s="20">
        <v>10</v>
      </c>
      <c r="F30" s="20">
        <v>12</v>
      </c>
      <c r="G30" s="20">
        <v>10</v>
      </c>
      <c r="H30" s="2"/>
      <c r="I30" s="26">
        <f t="shared" si="1"/>
        <v>38</v>
      </c>
    </row>
    <row r="31" spans="1:19" x14ac:dyDescent="0.25">
      <c r="A31" s="9">
        <v>44723</v>
      </c>
      <c r="B31" s="20"/>
      <c r="C31" s="2"/>
      <c r="D31" s="2"/>
      <c r="E31" s="20"/>
      <c r="F31" s="20"/>
      <c r="G31" s="20"/>
      <c r="H31" s="2"/>
      <c r="I31" s="26">
        <f t="shared" si="1"/>
        <v>0</v>
      </c>
    </row>
    <row r="32" spans="1:19" x14ac:dyDescent="0.25">
      <c r="A32" s="9">
        <v>44829</v>
      </c>
      <c r="B32" s="20"/>
      <c r="C32" s="2"/>
      <c r="D32" s="2"/>
      <c r="E32" s="20"/>
      <c r="F32" s="20"/>
      <c r="G32" s="20"/>
      <c r="H32" s="2"/>
      <c r="I32" s="26">
        <f t="shared" si="1"/>
        <v>0</v>
      </c>
    </row>
    <row r="33" spans="1:9" x14ac:dyDescent="0.25">
      <c r="A33" s="9">
        <v>44913</v>
      </c>
      <c r="B33" s="20"/>
      <c r="C33" s="2"/>
      <c r="D33" s="2"/>
      <c r="E33" s="20"/>
      <c r="F33" s="2"/>
      <c r="G33" s="2"/>
      <c r="H33" s="2"/>
      <c r="I33" s="26">
        <f t="shared" si="1"/>
        <v>0</v>
      </c>
    </row>
    <row r="34" spans="1:9" x14ac:dyDescent="0.25">
      <c r="A34" s="3" t="s">
        <v>7</v>
      </c>
      <c r="B34" s="3">
        <f>SUM(B4:B33)</f>
        <v>32</v>
      </c>
      <c r="C34" s="3">
        <f>SUM(C4:C33)</f>
        <v>5</v>
      </c>
      <c r="D34" s="3">
        <f>SUM(D4:D33)</f>
        <v>0</v>
      </c>
      <c r="E34" s="3">
        <f>SUM(E4:E33)</f>
        <v>43</v>
      </c>
      <c r="F34" s="3">
        <f>SUM(F4:F33)</f>
        <v>49</v>
      </c>
      <c r="G34" s="3">
        <f>SUM(G5:G33)</f>
        <v>43</v>
      </c>
      <c r="H34" s="3">
        <f>SUM(H4:H33)</f>
        <v>0</v>
      </c>
      <c r="I34" s="2">
        <f t="shared" si="1"/>
        <v>172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>
        <f t="shared" ref="I35" si="2">SUM(B35,C35,D35,E35,F35)</f>
        <v>0</v>
      </c>
    </row>
    <row r="36" spans="1:9" ht="15.75" thickBot="1" x14ac:dyDescent="0.3"/>
    <row r="37" spans="1:9" ht="15.75" thickBot="1" x14ac:dyDescent="0.3">
      <c r="B37" s="5" t="s">
        <v>12</v>
      </c>
      <c r="C37" s="19">
        <v>1113.922</v>
      </c>
      <c r="D37" s="7" t="s">
        <v>13</v>
      </c>
      <c r="E37" s="8">
        <v>877.75400000000002</v>
      </c>
    </row>
  </sheetData>
  <mergeCells count="1">
    <mergeCell ref="A1:I1"/>
  </mergeCells>
  <pageMargins left="0.7" right="0.7" top="0.75" bottom="0.75" header="0.3" footer="0.3"/>
  <ignoredErrors>
    <ignoredError sqref="G3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7DADA-6119-4BD9-A581-44189067F541}">
  <sheetPr>
    <tabColor rgb="FF66FF33"/>
    <pageSetUpPr fitToPage="1"/>
  </sheetPr>
  <dimension ref="A1:S37"/>
  <sheetViews>
    <sheetView topLeftCell="A2" workbookViewId="0">
      <selection activeCell="A2" sqref="A2"/>
    </sheetView>
  </sheetViews>
  <sheetFormatPr defaultRowHeight="15" x14ac:dyDescent="0.25"/>
  <cols>
    <col min="2" max="3" width="12.7109375" customWidth="1"/>
    <col min="4" max="4" width="5.7109375" customWidth="1"/>
    <col min="5" max="9" width="12.7109375" customWidth="1"/>
  </cols>
  <sheetData>
    <row r="1" spans="1:19" ht="29.25" thickBot="1" x14ac:dyDescent="0.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19" ht="28.5" x14ac:dyDescent="0.45">
      <c r="A2" s="1"/>
      <c r="B2" s="4" t="s">
        <v>8</v>
      </c>
      <c r="C2" s="4" t="s">
        <v>9</v>
      </c>
      <c r="D2" s="4"/>
      <c r="E2" s="4" t="s">
        <v>10</v>
      </c>
      <c r="F2" s="4" t="s">
        <v>11</v>
      </c>
      <c r="G2" s="4" t="s">
        <v>21</v>
      </c>
      <c r="H2" s="4" t="s">
        <v>26</v>
      </c>
      <c r="I2" s="4" t="s">
        <v>7</v>
      </c>
    </row>
    <row r="3" spans="1:19" x14ac:dyDescent="0.25">
      <c r="A3" s="2"/>
      <c r="B3" s="2" t="s">
        <v>12</v>
      </c>
      <c r="C3" s="2" t="s">
        <v>22</v>
      </c>
      <c r="D3" s="2"/>
      <c r="E3" s="2" t="s">
        <v>23</v>
      </c>
      <c r="F3" s="2" t="s">
        <v>24</v>
      </c>
      <c r="G3" s="2" t="s">
        <v>25</v>
      </c>
      <c r="H3" s="2"/>
      <c r="I3" s="2"/>
    </row>
    <row r="4" spans="1:19" x14ac:dyDescent="0.25">
      <c r="A4" s="3" t="s">
        <v>1</v>
      </c>
      <c r="B4" s="2"/>
      <c r="C4" s="2"/>
      <c r="D4" s="2"/>
      <c r="E4" s="2"/>
      <c r="F4" s="2"/>
      <c r="G4" s="2"/>
      <c r="H4" s="2"/>
      <c r="I4" s="2"/>
    </row>
    <row r="5" spans="1:19" x14ac:dyDescent="0.25">
      <c r="A5" s="9">
        <v>43840</v>
      </c>
      <c r="B5" s="20"/>
      <c r="C5" s="2"/>
      <c r="D5" s="2"/>
      <c r="E5" s="20"/>
      <c r="F5" s="20"/>
      <c r="G5" s="20"/>
      <c r="H5" s="2"/>
      <c r="I5" s="2">
        <f t="shared" ref="I5:I7" si="0">SUM(B5,C5,E5,F5,G5)</f>
        <v>0</v>
      </c>
    </row>
    <row r="6" spans="1:19" x14ac:dyDescent="0.25">
      <c r="A6" s="9">
        <v>43854</v>
      </c>
      <c r="B6" s="2"/>
      <c r="C6" s="2"/>
      <c r="D6" s="2"/>
      <c r="E6" s="2"/>
      <c r="F6" s="2"/>
      <c r="G6" s="2"/>
      <c r="H6" s="2"/>
      <c r="I6" s="2">
        <f t="shared" si="0"/>
        <v>0</v>
      </c>
    </row>
    <row r="7" spans="1:19" x14ac:dyDescent="0.25">
      <c r="A7" s="9">
        <v>43868</v>
      </c>
      <c r="B7" s="2"/>
      <c r="C7" s="2"/>
      <c r="D7" s="2"/>
      <c r="E7" s="2"/>
      <c r="F7" s="2"/>
      <c r="G7" s="2"/>
      <c r="H7" s="2"/>
      <c r="I7" s="2">
        <f t="shared" si="0"/>
        <v>0</v>
      </c>
    </row>
    <row r="8" spans="1:19" x14ac:dyDescent="0.25">
      <c r="A8" s="9">
        <v>43882</v>
      </c>
      <c r="B8" s="2"/>
      <c r="C8" s="2"/>
      <c r="D8" s="2"/>
      <c r="E8" s="2"/>
      <c r="F8" s="2"/>
      <c r="G8" s="2"/>
      <c r="H8" s="2"/>
      <c r="I8" s="2">
        <f>SUM(B8,C8,E8,F8,G8,H8)</f>
        <v>0</v>
      </c>
    </row>
    <row r="9" spans="1:19" x14ac:dyDescent="0.25">
      <c r="A9" s="3" t="s">
        <v>2</v>
      </c>
      <c r="B9" s="2"/>
      <c r="C9" s="2"/>
      <c r="D9" s="2"/>
      <c r="E9" s="2"/>
      <c r="F9" s="2"/>
      <c r="G9" s="2"/>
      <c r="H9" s="2"/>
      <c r="I9" s="26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 x14ac:dyDescent="0.25">
      <c r="A10" s="9">
        <v>43897</v>
      </c>
      <c r="B10" s="20">
        <v>67343</v>
      </c>
      <c r="C10" s="2"/>
      <c r="D10" s="2"/>
      <c r="E10" s="20">
        <v>26522</v>
      </c>
      <c r="F10" s="20">
        <v>7254</v>
      </c>
      <c r="G10" s="2">
        <v>0</v>
      </c>
      <c r="H10" s="2"/>
      <c r="I10" s="26">
        <f t="shared" ref="I10:I34" si="1">SUM(B10,C10,E10,F10,G10,H10)</f>
        <v>101119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x14ac:dyDescent="0.25">
      <c r="A11" s="9">
        <v>43911</v>
      </c>
      <c r="B11" s="20">
        <v>44956</v>
      </c>
      <c r="C11" s="2"/>
      <c r="D11" s="2"/>
      <c r="E11" s="20">
        <v>10426</v>
      </c>
      <c r="F11" s="20">
        <v>23338</v>
      </c>
      <c r="G11" s="2">
        <v>0</v>
      </c>
      <c r="H11" s="2"/>
      <c r="I11" s="26">
        <f t="shared" si="1"/>
        <v>78720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x14ac:dyDescent="0.25">
      <c r="A12" s="9">
        <v>43939</v>
      </c>
      <c r="B12" s="20">
        <v>22931</v>
      </c>
      <c r="C12" s="20">
        <v>68418</v>
      </c>
      <c r="D12" s="2"/>
      <c r="E12" s="20">
        <v>21319</v>
      </c>
      <c r="F12" s="20">
        <v>18059</v>
      </c>
      <c r="G12" s="20">
        <v>2274</v>
      </c>
      <c r="H12" s="2"/>
      <c r="I12" s="26">
        <f t="shared" si="1"/>
        <v>133001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 x14ac:dyDescent="0.25">
      <c r="A13" s="9">
        <v>43953</v>
      </c>
      <c r="B13" s="20">
        <v>29558</v>
      </c>
      <c r="C13" s="2"/>
      <c r="D13" s="2"/>
      <c r="E13" s="20">
        <v>27126</v>
      </c>
      <c r="F13" s="20">
        <v>28884</v>
      </c>
      <c r="G13" s="20">
        <v>5644</v>
      </c>
      <c r="H13" s="2"/>
      <c r="I13" s="26">
        <f t="shared" si="1"/>
        <v>91212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x14ac:dyDescent="0.25">
      <c r="A14" s="3" t="s">
        <v>3</v>
      </c>
      <c r="B14" s="2"/>
      <c r="C14" s="2"/>
      <c r="D14" s="2"/>
      <c r="E14" s="2"/>
      <c r="F14" s="2"/>
      <c r="G14" s="2"/>
      <c r="H14" s="2"/>
      <c r="I14" s="26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19" x14ac:dyDescent="0.25">
      <c r="A15" s="9">
        <v>43967</v>
      </c>
      <c r="B15" s="20">
        <v>58054</v>
      </c>
      <c r="C15" s="2"/>
      <c r="D15" s="2"/>
      <c r="E15" s="20">
        <v>20210</v>
      </c>
      <c r="F15" s="20">
        <v>33918</v>
      </c>
      <c r="G15" s="20">
        <v>7877</v>
      </c>
      <c r="H15" s="2"/>
      <c r="I15" s="26">
        <f t="shared" si="1"/>
        <v>120059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19" x14ac:dyDescent="0.25">
      <c r="A16" s="9">
        <v>43981</v>
      </c>
      <c r="B16" s="20">
        <v>84416</v>
      </c>
      <c r="C16" s="2"/>
      <c r="D16" s="2"/>
      <c r="E16" s="20">
        <v>26069</v>
      </c>
      <c r="F16" s="20">
        <v>10023</v>
      </c>
      <c r="G16" s="20">
        <v>9496</v>
      </c>
      <c r="H16" s="2"/>
      <c r="I16" s="26">
        <f t="shared" si="1"/>
        <v>130004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x14ac:dyDescent="0.25">
      <c r="A17" s="9">
        <v>44009</v>
      </c>
      <c r="B17" s="20">
        <v>49004</v>
      </c>
      <c r="C17" s="2"/>
      <c r="D17" s="2"/>
      <c r="E17" s="20">
        <v>40636</v>
      </c>
      <c r="F17" s="20">
        <v>11867</v>
      </c>
      <c r="G17" s="20">
        <v>12334</v>
      </c>
      <c r="H17" s="2"/>
      <c r="I17" s="26">
        <f t="shared" si="1"/>
        <v>113841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1:19" x14ac:dyDescent="0.25">
      <c r="A18" s="9">
        <v>44023</v>
      </c>
      <c r="B18" s="20">
        <v>56172</v>
      </c>
      <c r="C18" s="20">
        <v>92342</v>
      </c>
      <c r="D18" s="2"/>
      <c r="E18" s="20">
        <v>28356</v>
      </c>
      <c r="F18" s="20">
        <v>42748</v>
      </c>
      <c r="G18" s="20">
        <v>16601</v>
      </c>
      <c r="H18" s="2"/>
      <c r="I18" s="26">
        <f t="shared" si="1"/>
        <v>236219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spans="1:19" x14ac:dyDescent="0.25">
      <c r="A19" s="3" t="s">
        <v>4</v>
      </c>
      <c r="B19" s="2"/>
      <c r="C19" s="2"/>
      <c r="D19" s="2"/>
      <c r="E19" s="2"/>
      <c r="F19" s="2"/>
      <c r="G19" s="2"/>
      <c r="H19" s="2"/>
      <c r="I19" s="26">
        <f t="shared" si="1"/>
        <v>0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1:19" x14ac:dyDescent="0.25">
      <c r="A20" s="9">
        <v>44037</v>
      </c>
      <c r="B20" s="20">
        <v>67422</v>
      </c>
      <c r="C20" s="2"/>
      <c r="D20" s="2"/>
      <c r="E20" s="20">
        <v>24689</v>
      </c>
      <c r="F20" s="20">
        <v>20080</v>
      </c>
      <c r="G20" s="20">
        <v>12036</v>
      </c>
      <c r="H20" s="2"/>
      <c r="I20" s="26">
        <f t="shared" si="1"/>
        <v>124227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1:19" x14ac:dyDescent="0.25">
      <c r="A21" s="9">
        <v>44072</v>
      </c>
      <c r="B21" s="20">
        <v>24309</v>
      </c>
      <c r="C21" s="2"/>
      <c r="D21" s="2"/>
      <c r="E21" s="20">
        <v>12218</v>
      </c>
      <c r="F21" s="20">
        <v>16479</v>
      </c>
      <c r="G21" s="20">
        <v>6341</v>
      </c>
      <c r="H21" s="20">
        <v>4229</v>
      </c>
      <c r="I21" s="26">
        <f t="shared" si="1"/>
        <v>63576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x14ac:dyDescent="0.25">
      <c r="A22" s="9">
        <v>44086</v>
      </c>
      <c r="B22" s="20">
        <v>45737</v>
      </c>
      <c r="C22" s="2"/>
      <c r="D22" s="2"/>
      <c r="E22" s="20">
        <v>30843</v>
      </c>
      <c r="F22" s="20">
        <v>25684</v>
      </c>
      <c r="G22" s="20">
        <v>5369</v>
      </c>
      <c r="H22" s="2"/>
      <c r="I22" s="26">
        <f t="shared" si="1"/>
        <v>107633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19" x14ac:dyDescent="0.25">
      <c r="A23" s="9">
        <v>44114</v>
      </c>
      <c r="B23" s="20">
        <v>57004</v>
      </c>
      <c r="C23" s="2"/>
      <c r="D23" s="2"/>
      <c r="E23" s="20">
        <v>6378</v>
      </c>
      <c r="F23" s="20">
        <v>16553</v>
      </c>
      <c r="G23" s="20">
        <v>6077</v>
      </c>
      <c r="H23" s="2"/>
      <c r="I23" s="26">
        <f t="shared" si="1"/>
        <v>86012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19" x14ac:dyDescent="0.25">
      <c r="A24" s="3" t="s">
        <v>5</v>
      </c>
      <c r="B24" s="2"/>
      <c r="C24" s="2"/>
      <c r="D24" s="2"/>
      <c r="E24" s="2"/>
      <c r="F24" s="2"/>
      <c r="G24" s="2"/>
      <c r="H24" s="2"/>
      <c r="I24" s="26">
        <f t="shared" si="1"/>
        <v>0</v>
      </c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 x14ac:dyDescent="0.25">
      <c r="A25" s="9">
        <v>44128</v>
      </c>
      <c r="B25" s="20">
        <v>24943</v>
      </c>
      <c r="C25" s="2"/>
      <c r="D25" s="2"/>
      <c r="E25" s="20">
        <v>7868</v>
      </c>
      <c r="F25" s="20">
        <v>5851</v>
      </c>
      <c r="G25" s="20">
        <v>1247</v>
      </c>
      <c r="H25" s="2"/>
      <c r="I25" s="26">
        <f t="shared" si="1"/>
        <v>39909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19" x14ac:dyDescent="0.25">
      <c r="A26" s="9">
        <v>44142</v>
      </c>
      <c r="B26" s="20">
        <v>35689</v>
      </c>
      <c r="C26" s="2"/>
      <c r="D26" s="2"/>
      <c r="E26" s="20">
        <v>6706</v>
      </c>
      <c r="F26" s="2">
        <v>155</v>
      </c>
      <c r="G26" s="20">
        <v>1895</v>
      </c>
      <c r="H26" s="2"/>
      <c r="I26" s="26">
        <f t="shared" si="1"/>
        <v>44445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1:19" x14ac:dyDescent="0.25">
      <c r="A27" s="9">
        <v>44156</v>
      </c>
      <c r="B27" s="20">
        <v>30302</v>
      </c>
      <c r="C27" s="2"/>
      <c r="D27" s="2"/>
      <c r="E27" s="20">
        <v>18373</v>
      </c>
      <c r="F27" s="20">
        <v>5873</v>
      </c>
      <c r="G27" s="2">
        <v>0</v>
      </c>
      <c r="H27" s="2"/>
      <c r="I27" s="26">
        <f t="shared" si="1"/>
        <v>54548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1:19" x14ac:dyDescent="0.25">
      <c r="A28" s="9">
        <v>44170</v>
      </c>
      <c r="B28" s="20">
        <v>5169</v>
      </c>
      <c r="C28" s="2"/>
      <c r="D28" s="2"/>
      <c r="E28" s="20">
        <v>1943</v>
      </c>
      <c r="F28" s="2">
        <v>0</v>
      </c>
      <c r="G28" s="2">
        <v>0</v>
      </c>
      <c r="H28" s="2"/>
      <c r="I28" s="26">
        <f t="shared" si="1"/>
        <v>7112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1:19" x14ac:dyDescent="0.25">
      <c r="A29" s="3" t="s">
        <v>6</v>
      </c>
      <c r="B29" s="2"/>
      <c r="C29" s="2"/>
      <c r="D29" s="2"/>
      <c r="E29" s="2"/>
      <c r="F29" s="2"/>
      <c r="G29" s="2"/>
      <c r="H29" s="2"/>
      <c r="I29" s="26">
        <f t="shared" si="1"/>
        <v>0</v>
      </c>
    </row>
    <row r="30" spans="1:19" x14ac:dyDescent="0.25">
      <c r="A30" s="9">
        <v>43925</v>
      </c>
      <c r="B30" s="20">
        <v>41374</v>
      </c>
      <c r="C30" s="20">
        <v>41218</v>
      </c>
      <c r="D30" s="2"/>
      <c r="E30" s="20">
        <v>27751</v>
      </c>
      <c r="F30" s="20">
        <v>27636</v>
      </c>
      <c r="G30" s="20">
        <v>5909</v>
      </c>
      <c r="H30" s="2"/>
      <c r="I30" s="26">
        <f t="shared" si="1"/>
        <v>143888</v>
      </c>
    </row>
    <row r="31" spans="1:19" x14ac:dyDescent="0.25">
      <c r="A31" s="9">
        <v>43994</v>
      </c>
      <c r="B31" s="20">
        <v>100560</v>
      </c>
      <c r="C31" s="2"/>
      <c r="D31" s="2"/>
      <c r="E31" s="20">
        <v>27644</v>
      </c>
      <c r="F31" s="20">
        <v>45955</v>
      </c>
      <c r="G31" s="20">
        <v>17230</v>
      </c>
      <c r="H31" s="2"/>
      <c r="I31" s="26">
        <f t="shared" si="1"/>
        <v>191389</v>
      </c>
    </row>
    <row r="32" spans="1:19" x14ac:dyDescent="0.25">
      <c r="A32" s="9">
        <v>44100</v>
      </c>
      <c r="B32" s="20">
        <v>61918</v>
      </c>
      <c r="C32" s="2"/>
      <c r="D32" s="2"/>
      <c r="E32" s="20">
        <v>20263</v>
      </c>
      <c r="F32" s="20">
        <v>18840</v>
      </c>
      <c r="G32" s="20">
        <v>12756</v>
      </c>
      <c r="H32" s="2"/>
      <c r="I32" s="26">
        <f t="shared" si="1"/>
        <v>113777</v>
      </c>
    </row>
    <row r="33" spans="1:9" x14ac:dyDescent="0.25">
      <c r="A33" s="9">
        <v>44184</v>
      </c>
      <c r="B33" s="20">
        <v>5083</v>
      </c>
      <c r="C33" s="2"/>
      <c r="D33" s="2"/>
      <c r="E33" s="20">
        <v>5868</v>
      </c>
      <c r="F33" s="2">
        <v>0</v>
      </c>
      <c r="G33" s="2">
        <v>34</v>
      </c>
      <c r="H33" s="2"/>
      <c r="I33" s="26">
        <f t="shared" si="1"/>
        <v>10985</v>
      </c>
    </row>
    <row r="34" spans="1:9" x14ac:dyDescent="0.25">
      <c r="A34" s="3" t="s">
        <v>7</v>
      </c>
      <c r="B34" s="3">
        <f>SUM(B4:B33)</f>
        <v>911944</v>
      </c>
      <c r="C34" s="3">
        <f>SUM(C4:C33)</f>
        <v>201978</v>
      </c>
      <c r="D34" s="3">
        <f>SUM(D4:D33)</f>
        <v>0</v>
      </c>
      <c r="E34" s="3">
        <f>SUM(E4:E33)</f>
        <v>391208</v>
      </c>
      <c r="F34" s="3">
        <f>SUM(F4:F33)</f>
        <v>359197</v>
      </c>
      <c r="G34" s="3">
        <f>SUM(G5:G33)</f>
        <v>123120</v>
      </c>
      <c r="H34" s="3">
        <f>SUM(H4:H33)</f>
        <v>4229</v>
      </c>
      <c r="I34" s="2">
        <f t="shared" si="1"/>
        <v>1991676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>
        <f t="shared" ref="I35" si="2">SUM(B35,C35,D35,E35,F35)</f>
        <v>0</v>
      </c>
    </row>
    <row r="36" spans="1:9" ht="15.75" thickBot="1" x14ac:dyDescent="0.3"/>
    <row r="37" spans="1:9" ht="15.75" thickBot="1" x14ac:dyDescent="0.3">
      <c r="B37" s="5" t="s">
        <v>12</v>
      </c>
      <c r="C37" s="19">
        <v>1113.922</v>
      </c>
      <c r="D37" s="7" t="s">
        <v>13</v>
      </c>
      <c r="E37" s="8">
        <v>877.75400000000002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0C3BC-F5F4-4BA7-96DE-0A2F79F902CA}">
  <sheetPr>
    <tabColor rgb="FFFF00FF"/>
    <pageSetUpPr fitToPage="1"/>
  </sheetPr>
  <dimension ref="A1:S37"/>
  <sheetViews>
    <sheetView topLeftCell="A2" workbookViewId="0">
      <selection activeCell="G34" sqref="G34"/>
    </sheetView>
  </sheetViews>
  <sheetFormatPr defaultRowHeight="15" x14ac:dyDescent="0.25"/>
  <cols>
    <col min="2" max="3" width="12.7109375" customWidth="1"/>
    <col min="4" max="4" width="5.7109375" customWidth="1"/>
    <col min="5" max="9" width="12.7109375" customWidth="1"/>
  </cols>
  <sheetData>
    <row r="1" spans="1:19" ht="29.25" thickBot="1" x14ac:dyDescent="0.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19" ht="28.5" x14ac:dyDescent="0.45">
      <c r="A2" s="1"/>
      <c r="B2" s="4" t="s">
        <v>8</v>
      </c>
      <c r="C2" s="4" t="s">
        <v>9</v>
      </c>
      <c r="D2" s="4"/>
      <c r="E2" s="4" t="s">
        <v>10</v>
      </c>
      <c r="F2" s="4" t="s">
        <v>11</v>
      </c>
      <c r="G2" s="4" t="s">
        <v>21</v>
      </c>
      <c r="H2" s="4" t="s">
        <v>26</v>
      </c>
      <c r="I2" s="4" t="s">
        <v>7</v>
      </c>
    </row>
    <row r="3" spans="1:19" x14ac:dyDescent="0.25">
      <c r="A3" s="2"/>
      <c r="B3" s="2" t="s">
        <v>12</v>
      </c>
      <c r="C3" s="2" t="s">
        <v>22</v>
      </c>
      <c r="D3" s="2"/>
      <c r="E3" s="2" t="s">
        <v>23</v>
      </c>
      <c r="F3" s="2" t="s">
        <v>24</v>
      </c>
      <c r="G3" s="2" t="s">
        <v>25</v>
      </c>
      <c r="H3" s="2"/>
      <c r="I3" s="2"/>
    </row>
    <row r="4" spans="1:19" x14ac:dyDescent="0.25">
      <c r="A4" s="3" t="s">
        <v>1</v>
      </c>
      <c r="B4" s="2"/>
      <c r="C4" s="2"/>
      <c r="D4" s="2"/>
      <c r="E4" s="2"/>
      <c r="F4" s="2"/>
      <c r="G4" s="2"/>
      <c r="H4" s="2"/>
      <c r="I4" s="2"/>
    </row>
    <row r="5" spans="1:19" x14ac:dyDescent="0.25">
      <c r="A5" s="9">
        <v>43840</v>
      </c>
      <c r="B5" s="20"/>
      <c r="C5" s="2"/>
      <c r="D5" s="2"/>
      <c r="E5" s="20"/>
      <c r="F5" s="20"/>
      <c r="G5" s="20"/>
      <c r="H5" s="2"/>
      <c r="I5" s="2">
        <f t="shared" ref="I5:I7" si="0">SUM(B5,C5,E5,F5,G5)</f>
        <v>0</v>
      </c>
    </row>
    <row r="6" spans="1:19" x14ac:dyDescent="0.25">
      <c r="A6" s="9">
        <v>43854</v>
      </c>
      <c r="B6" s="2"/>
      <c r="C6" s="2"/>
      <c r="D6" s="2"/>
      <c r="E6" s="2"/>
      <c r="F6" s="2"/>
      <c r="G6" s="2"/>
      <c r="H6" s="2"/>
      <c r="I6" s="2">
        <f t="shared" si="0"/>
        <v>0</v>
      </c>
    </row>
    <row r="7" spans="1:19" x14ac:dyDescent="0.25">
      <c r="A7" s="9">
        <v>43868</v>
      </c>
      <c r="B7" s="2"/>
      <c r="C7" s="2"/>
      <c r="D7" s="2"/>
      <c r="E7" s="2"/>
      <c r="F7" s="2"/>
      <c r="G7" s="2"/>
      <c r="H7" s="2"/>
      <c r="I7" s="2">
        <f t="shared" si="0"/>
        <v>0</v>
      </c>
    </row>
    <row r="8" spans="1:19" x14ac:dyDescent="0.25">
      <c r="A8" s="9">
        <v>43882</v>
      </c>
      <c r="B8" s="2"/>
      <c r="C8" s="2"/>
      <c r="D8" s="2"/>
      <c r="E8" s="2"/>
      <c r="F8" s="2"/>
      <c r="G8" s="2"/>
      <c r="H8" s="2"/>
      <c r="I8" s="2">
        <f>SUM(B8,C8,E8,F8,G8,H8)</f>
        <v>0</v>
      </c>
    </row>
    <row r="9" spans="1:19" x14ac:dyDescent="0.25">
      <c r="A9" s="3" t="s">
        <v>2</v>
      </c>
      <c r="B9" s="2"/>
      <c r="C9" s="2"/>
      <c r="D9" s="2"/>
      <c r="E9" s="2"/>
      <c r="F9" s="2"/>
      <c r="G9" s="2"/>
      <c r="H9" s="2"/>
      <c r="I9" s="26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 x14ac:dyDescent="0.25">
      <c r="A10" s="9">
        <v>43897</v>
      </c>
      <c r="B10" s="2">
        <v>7</v>
      </c>
      <c r="C10" s="2"/>
      <c r="D10" s="2"/>
      <c r="E10" s="2">
        <v>6</v>
      </c>
      <c r="F10" s="2">
        <v>7</v>
      </c>
      <c r="G10" s="2">
        <v>7</v>
      </c>
      <c r="H10" s="2"/>
      <c r="I10" s="26">
        <f t="shared" ref="I10:I34" si="1">SUM(B10,C10,E10,F10,G10,H10)</f>
        <v>27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x14ac:dyDescent="0.25">
      <c r="A11" s="9">
        <v>43911</v>
      </c>
      <c r="B11" s="2">
        <v>8</v>
      </c>
      <c r="C11" s="2"/>
      <c r="D11" s="2"/>
      <c r="E11" s="2">
        <v>7</v>
      </c>
      <c r="F11" s="2">
        <v>7</v>
      </c>
      <c r="G11" s="2">
        <v>7</v>
      </c>
      <c r="H11" s="2"/>
      <c r="I11" s="26">
        <f t="shared" si="1"/>
        <v>29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x14ac:dyDescent="0.25">
      <c r="A12" s="9">
        <v>43939</v>
      </c>
      <c r="B12" s="2">
        <v>5</v>
      </c>
      <c r="C12" s="2">
        <v>5</v>
      </c>
      <c r="D12" s="2"/>
      <c r="E12" s="2">
        <v>6</v>
      </c>
      <c r="F12" s="2">
        <v>7</v>
      </c>
      <c r="G12" s="2">
        <v>9</v>
      </c>
      <c r="H12" s="2"/>
      <c r="I12" s="26">
        <f t="shared" si="1"/>
        <v>32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 x14ac:dyDescent="0.25">
      <c r="A13" s="9">
        <v>43953</v>
      </c>
      <c r="B13" s="2">
        <v>7</v>
      </c>
      <c r="C13" s="2"/>
      <c r="D13" s="2"/>
      <c r="E13" s="2">
        <v>6</v>
      </c>
      <c r="F13" s="2">
        <v>6</v>
      </c>
      <c r="G13" s="2">
        <v>9</v>
      </c>
      <c r="H13" s="2"/>
      <c r="I13" s="26">
        <f t="shared" si="1"/>
        <v>28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x14ac:dyDescent="0.25">
      <c r="A14" s="3" t="s">
        <v>3</v>
      </c>
      <c r="B14" s="2"/>
      <c r="C14" s="2"/>
      <c r="D14" s="2"/>
      <c r="E14" s="2"/>
      <c r="F14" s="2"/>
      <c r="G14" s="2"/>
      <c r="H14" s="2"/>
      <c r="I14" s="26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19" x14ac:dyDescent="0.25">
      <c r="A15" s="9">
        <v>43967</v>
      </c>
      <c r="B15" s="2">
        <v>7</v>
      </c>
      <c r="C15" s="2"/>
      <c r="D15" s="2"/>
      <c r="E15" s="2">
        <v>7</v>
      </c>
      <c r="F15" s="2">
        <v>8</v>
      </c>
      <c r="G15" s="2">
        <v>8</v>
      </c>
      <c r="H15" s="2"/>
      <c r="I15" s="26">
        <f t="shared" si="1"/>
        <v>30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19" x14ac:dyDescent="0.25">
      <c r="A16" s="9">
        <v>43981</v>
      </c>
      <c r="B16" s="2">
        <v>7</v>
      </c>
      <c r="C16" s="2"/>
      <c r="D16" s="2"/>
      <c r="E16" s="2">
        <v>9</v>
      </c>
      <c r="F16" s="2">
        <v>9</v>
      </c>
      <c r="G16" s="2">
        <v>9</v>
      </c>
      <c r="H16" s="2"/>
      <c r="I16" s="26">
        <f t="shared" si="1"/>
        <v>34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x14ac:dyDescent="0.25">
      <c r="A17" s="9">
        <v>44009</v>
      </c>
      <c r="B17" s="2">
        <v>7</v>
      </c>
      <c r="C17" s="2"/>
      <c r="D17" s="2"/>
      <c r="E17" s="2">
        <v>9</v>
      </c>
      <c r="F17" s="2">
        <v>9</v>
      </c>
      <c r="G17" s="2">
        <v>10</v>
      </c>
      <c r="H17" s="2"/>
      <c r="I17" s="26">
        <f t="shared" si="1"/>
        <v>35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1:19" x14ac:dyDescent="0.25">
      <c r="A18" s="9">
        <v>44023</v>
      </c>
      <c r="B18" s="2">
        <v>6</v>
      </c>
      <c r="C18" s="2">
        <v>6</v>
      </c>
      <c r="D18" s="2"/>
      <c r="E18" s="2">
        <v>7</v>
      </c>
      <c r="F18" s="2">
        <v>8</v>
      </c>
      <c r="G18" s="2">
        <v>9</v>
      </c>
      <c r="H18" s="2"/>
      <c r="I18" s="26">
        <f t="shared" si="1"/>
        <v>36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spans="1:19" x14ac:dyDescent="0.25">
      <c r="A19" s="3" t="s">
        <v>4</v>
      </c>
      <c r="B19" s="2"/>
      <c r="C19" s="2"/>
      <c r="D19" s="2"/>
      <c r="E19" s="2"/>
      <c r="F19" s="2"/>
      <c r="G19" s="2"/>
      <c r="H19" s="2"/>
      <c r="I19" s="26"/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1:19" x14ac:dyDescent="0.25">
      <c r="A20" s="9">
        <v>44037</v>
      </c>
      <c r="B20" s="2">
        <v>9</v>
      </c>
      <c r="C20" s="2"/>
      <c r="D20" s="2"/>
      <c r="E20" s="2">
        <v>11</v>
      </c>
      <c r="F20" s="2">
        <v>11</v>
      </c>
      <c r="G20" s="2">
        <v>9</v>
      </c>
      <c r="H20" s="2"/>
      <c r="I20" s="26">
        <f t="shared" si="1"/>
        <v>40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1:19" x14ac:dyDescent="0.25">
      <c r="A21" s="9">
        <v>44072</v>
      </c>
      <c r="B21" s="2">
        <v>5</v>
      </c>
      <c r="C21" s="2"/>
      <c r="D21" s="2"/>
      <c r="E21" s="2">
        <v>7</v>
      </c>
      <c r="F21" s="2">
        <v>8</v>
      </c>
      <c r="G21" s="2">
        <v>6</v>
      </c>
      <c r="H21" s="2">
        <v>5</v>
      </c>
      <c r="I21" s="26">
        <f t="shared" si="1"/>
        <v>31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x14ac:dyDescent="0.25">
      <c r="A22" s="9">
        <v>44086</v>
      </c>
      <c r="B22" s="2">
        <v>7</v>
      </c>
      <c r="C22" s="2"/>
      <c r="D22" s="2"/>
      <c r="E22" s="2">
        <v>10</v>
      </c>
      <c r="F22" s="2">
        <v>10</v>
      </c>
      <c r="G22" s="2">
        <v>10</v>
      </c>
      <c r="H22" s="2"/>
      <c r="I22" s="26">
        <f t="shared" si="1"/>
        <v>37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19" x14ac:dyDescent="0.25">
      <c r="A23" s="9">
        <v>44114</v>
      </c>
      <c r="B23" s="2">
        <v>4</v>
      </c>
      <c r="C23" s="2"/>
      <c r="D23" s="2"/>
      <c r="E23" s="2">
        <v>7</v>
      </c>
      <c r="F23" s="2">
        <v>8</v>
      </c>
      <c r="G23" s="2">
        <v>10</v>
      </c>
      <c r="H23" s="2"/>
      <c r="I23" s="26">
        <f t="shared" si="1"/>
        <v>29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19" x14ac:dyDescent="0.25">
      <c r="A24" s="3" t="s">
        <v>5</v>
      </c>
      <c r="B24" s="2"/>
      <c r="C24" s="2"/>
      <c r="D24" s="2"/>
      <c r="E24" s="2"/>
      <c r="F24" s="2"/>
      <c r="G24" s="2"/>
      <c r="H24" s="2"/>
      <c r="I24" s="26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 x14ac:dyDescent="0.25">
      <c r="A25" s="9">
        <v>44128</v>
      </c>
      <c r="B25" s="2">
        <v>3</v>
      </c>
      <c r="C25" s="2"/>
      <c r="D25" s="2"/>
      <c r="E25" s="2">
        <v>7</v>
      </c>
      <c r="F25" s="2">
        <v>7</v>
      </c>
      <c r="G25" s="2">
        <v>11</v>
      </c>
      <c r="H25" s="2"/>
      <c r="I25" s="26">
        <f t="shared" si="1"/>
        <v>28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19" x14ac:dyDescent="0.25">
      <c r="A26" s="9">
        <v>44142</v>
      </c>
      <c r="B26" s="2">
        <v>2</v>
      </c>
      <c r="C26" s="2"/>
      <c r="D26" s="2"/>
      <c r="E26" s="2">
        <v>8</v>
      </c>
      <c r="F26" s="2">
        <v>8</v>
      </c>
      <c r="G26" s="2">
        <v>7</v>
      </c>
      <c r="H26" s="2"/>
      <c r="I26" s="26">
        <f t="shared" si="1"/>
        <v>25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1:19" x14ac:dyDescent="0.25">
      <c r="A27" s="9">
        <v>44156</v>
      </c>
      <c r="B27" s="2">
        <v>4</v>
      </c>
      <c r="C27" s="2"/>
      <c r="D27" s="2"/>
      <c r="E27" s="2">
        <v>6</v>
      </c>
      <c r="F27" s="2">
        <v>6</v>
      </c>
      <c r="G27" s="2">
        <v>7</v>
      </c>
      <c r="H27" s="2"/>
      <c r="I27" s="26">
        <f t="shared" si="1"/>
        <v>23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1:19" x14ac:dyDescent="0.25">
      <c r="A28" s="9">
        <v>44170</v>
      </c>
      <c r="B28" s="2">
        <v>1</v>
      </c>
      <c r="C28" s="2"/>
      <c r="D28" s="2"/>
      <c r="E28" s="2">
        <v>4</v>
      </c>
      <c r="F28" s="2">
        <v>5</v>
      </c>
      <c r="G28" s="2">
        <v>6</v>
      </c>
      <c r="H28" s="2"/>
      <c r="I28" s="26">
        <f t="shared" si="1"/>
        <v>16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1:19" x14ac:dyDescent="0.25">
      <c r="A29" s="3" t="s">
        <v>6</v>
      </c>
      <c r="B29" s="2"/>
      <c r="C29" s="2"/>
      <c r="D29" s="2"/>
      <c r="E29" s="2"/>
      <c r="F29" s="2"/>
      <c r="G29" s="2"/>
      <c r="H29" s="2"/>
      <c r="I29" s="2"/>
    </row>
    <row r="30" spans="1:19" x14ac:dyDescent="0.25">
      <c r="A30" s="9">
        <v>43925</v>
      </c>
      <c r="B30" s="2">
        <v>7</v>
      </c>
      <c r="C30" s="2">
        <v>6</v>
      </c>
      <c r="D30" s="2"/>
      <c r="E30" s="2">
        <v>6</v>
      </c>
      <c r="F30" s="2">
        <v>6</v>
      </c>
      <c r="G30" s="2">
        <v>8</v>
      </c>
      <c r="H30" s="2"/>
      <c r="I30" s="2">
        <f t="shared" si="1"/>
        <v>33</v>
      </c>
    </row>
    <row r="31" spans="1:19" x14ac:dyDescent="0.25">
      <c r="A31" s="9">
        <v>43994</v>
      </c>
      <c r="B31" s="2">
        <v>12</v>
      </c>
      <c r="C31" s="2"/>
      <c r="D31" s="2"/>
      <c r="E31" s="2">
        <v>12</v>
      </c>
      <c r="F31" s="2">
        <v>12</v>
      </c>
      <c r="G31" s="2">
        <v>8</v>
      </c>
      <c r="H31" s="2"/>
      <c r="I31" s="2">
        <f t="shared" si="1"/>
        <v>44</v>
      </c>
    </row>
    <row r="32" spans="1:19" x14ac:dyDescent="0.25">
      <c r="A32" s="9">
        <v>44100</v>
      </c>
      <c r="B32" s="2">
        <v>5</v>
      </c>
      <c r="C32" s="2"/>
      <c r="D32" s="2"/>
      <c r="E32" s="2">
        <v>10</v>
      </c>
      <c r="F32" s="2">
        <v>11</v>
      </c>
      <c r="G32" s="2">
        <v>10</v>
      </c>
      <c r="H32" s="2"/>
      <c r="I32" s="2">
        <f t="shared" si="1"/>
        <v>36</v>
      </c>
    </row>
    <row r="33" spans="1:9" x14ac:dyDescent="0.25">
      <c r="A33" s="9">
        <v>44184</v>
      </c>
      <c r="B33" s="2">
        <v>3</v>
      </c>
      <c r="C33" s="2"/>
      <c r="D33" s="2"/>
      <c r="E33" s="2">
        <v>6</v>
      </c>
      <c r="F33" s="2">
        <v>6</v>
      </c>
      <c r="G33" s="2">
        <v>5</v>
      </c>
      <c r="H33" s="2"/>
      <c r="I33" s="2">
        <f t="shared" si="1"/>
        <v>20</v>
      </c>
    </row>
    <row r="34" spans="1:9" x14ac:dyDescent="0.25">
      <c r="A34" s="3" t="s">
        <v>7</v>
      </c>
      <c r="B34" s="3">
        <f>SUM(B4:B33)</f>
        <v>116</v>
      </c>
      <c r="C34" s="3">
        <f>SUM(C4:C33)</f>
        <v>17</v>
      </c>
      <c r="D34" s="3">
        <f>SUM(D4:D33)</f>
        <v>0</v>
      </c>
      <c r="E34" s="3">
        <f>SUM(E4:E33)</f>
        <v>151</v>
      </c>
      <c r="F34" s="3">
        <f>SUM(F4:F33)</f>
        <v>159</v>
      </c>
      <c r="G34" s="3">
        <f>SUM(G5:G33)</f>
        <v>165</v>
      </c>
      <c r="H34" s="3">
        <f>SUM(H4:H33)</f>
        <v>5</v>
      </c>
      <c r="I34" s="2">
        <f t="shared" si="1"/>
        <v>613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>
        <f t="shared" ref="I35" si="2">SUM(B35,C35,D35,E35,F35)</f>
        <v>0</v>
      </c>
    </row>
    <row r="36" spans="1:9" ht="15.75" thickBot="1" x14ac:dyDescent="0.3"/>
    <row r="37" spans="1:9" ht="15.75" thickBot="1" x14ac:dyDescent="0.3">
      <c r="B37" s="5" t="s">
        <v>12</v>
      </c>
      <c r="C37" s="19">
        <v>133</v>
      </c>
      <c r="D37" s="7" t="s">
        <v>13</v>
      </c>
      <c r="E37" s="8">
        <v>480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ignoredErrors>
    <ignoredError sqref="G3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33"/>
  </sheetPr>
  <dimension ref="A1:I37"/>
  <sheetViews>
    <sheetView workbookViewId="0">
      <selection activeCell="H28" sqref="H28"/>
    </sheetView>
  </sheetViews>
  <sheetFormatPr defaultRowHeight="15" x14ac:dyDescent="0.25"/>
  <cols>
    <col min="2" max="3" width="12.7109375" customWidth="1"/>
    <col min="4" max="4" width="11.7109375" customWidth="1"/>
    <col min="5" max="9" width="12.7109375" customWidth="1"/>
  </cols>
  <sheetData>
    <row r="1" spans="1:9" ht="29.25" thickBot="1" x14ac:dyDescent="0.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9" ht="28.5" x14ac:dyDescent="0.45">
      <c r="A2" s="1"/>
      <c r="B2" s="4" t="s">
        <v>8</v>
      </c>
      <c r="C2" s="4" t="s">
        <v>9</v>
      </c>
      <c r="D2" s="4"/>
      <c r="E2" s="4" t="s">
        <v>10</v>
      </c>
      <c r="F2" s="4" t="s">
        <v>11</v>
      </c>
      <c r="G2" s="4" t="s">
        <v>21</v>
      </c>
      <c r="H2" s="4" t="s">
        <v>26</v>
      </c>
      <c r="I2" s="4" t="s">
        <v>7</v>
      </c>
    </row>
    <row r="3" spans="1:9" x14ac:dyDescent="0.25">
      <c r="A3" s="2"/>
      <c r="B3" s="2" t="s">
        <v>12</v>
      </c>
      <c r="C3" s="2" t="s">
        <v>22</v>
      </c>
      <c r="D3" s="2"/>
      <c r="E3" s="2" t="s">
        <v>23</v>
      </c>
      <c r="F3" s="2" t="s">
        <v>24</v>
      </c>
      <c r="G3" s="2" t="s">
        <v>25</v>
      </c>
      <c r="H3" s="2"/>
      <c r="I3" s="2"/>
    </row>
    <row r="4" spans="1:9" x14ac:dyDescent="0.25">
      <c r="A4" s="3" t="s">
        <v>1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9">
        <v>43470</v>
      </c>
      <c r="B5" s="20">
        <v>13685</v>
      </c>
      <c r="C5" s="2"/>
      <c r="D5" s="2"/>
      <c r="E5" s="20">
        <v>99449</v>
      </c>
      <c r="F5" s="20">
        <v>65821</v>
      </c>
      <c r="G5" s="20">
        <v>13234</v>
      </c>
      <c r="H5" s="20"/>
      <c r="I5" s="20">
        <f>SUM(B5:H5)</f>
        <v>192189</v>
      </c>
    </row>
    <row r="6" spans="1:9" x14ac:dyDescent="0.25">
      <c r="A6" s="9">
        <v>43477</v>
      </c>
      <c r="B6" s="20">
        <v>14199</v>
      </c>
      <c r="C6" s="2"/>
      <c r="D6" s="2"/>
      <c r="E6" s="20">
        <v>70271</v>
      </c>
      <c r="F6" s="20">
        <v>58826</v>
      </c>
      <c r="G6" s="20">
        <v>13310</v>
      </c>
      <c r="H6" s="2"/>
      <c r="I6" s="20">
        <f t="shared" ref="I6:I33" si="0">SUM(B6:H6)</f>
        <v>156606</v>
      </c>
    </row>
    <row r="7" spans="1:9" x14ac:dyDescent="0.25">
      <c r="A7" s="9">
        <v>43491</v>
      </c>
      <c r="B7" s="20">
        <v>6873</v>
      </c>
      <c r="C7" s="2"/>
      <c r="D7" s="2"/>
      <c r="E7" s="20">
        <v>87109</v>
      </c>
      <c r="F7" s="20">
        <v>45682</v>
      </c>
      <c r="G7" s="20">
        <v>14877</v>
      </c>
      <c r="H7" s="2"/>
      <c r="I7" s="20">
        <f t="shared" si="0"/>
        <v>154541</v>
      </c>
    </row>
    <row r="8" spans="1:9" x14ac:dyDescent="0.25">
      <c r="A8" s="9">
        <v>43505</v>
      </c>
      <c r="B8" s="2"/>
      <c r="C8" s="2"/>
      <c r="D8" s="2"/>
      <c r="E8" s="20">
        <v>75961</v>
      </c>
      <c r="F8" s="20">
        <v>26036</v>
      </c>
      <c r="G8" s="20">
        <v>6836</v>
      </c>
      <c r="H8" s="2"/>
      <c r="I8" s="20">
        <f t="shared" si="0"/>
        <v>108833</v>
      </c>
    </row>
    <row r="9" spans="1:9" x14ac:dyDescent="0.25">
      <c r="A9" s="3" t="s">
        <v>2</v>
      </c>
      <c r="B9" s="2"/>
      <c r="C9" s="2"/>
      <c r="D9" s="2"/>
      <c r="E9" s="2"/>
      <c r="F9" s="2"/>
      <c r="G9" s="2"/>
      <c r="H9" s="2"/>
      <c r="I9" s="20">
        <f t="shared" si="0"/>
        <v>0</v>
      </c>
    </row>
    <row r="10" spans="1:9" x14ac:dyDescent="0.25">
      <c r="A10" s="9">
        <v>43884</v>
      </c>
      <c r="B10" s="20">
        <v>39770</v>
      </c>
      <c r="C10" s="2"/>
      <c r="D10" s="2"/>
      <c r="E10" s="2"/>
      <c r="F10" s="20">
        <v>14307</v>
      </c>
      <c r="G10" s="2">
        <v>0</v>
      </c>
      <c r="H10" s="2"/>
      <c r="I10" s="20">
        <f t="shared" si="0"/>
        <v>54077</v>
      </c>
    </row>
    <row r="11" spans="1:9" x14ac:dyDescent="0.25">
      <c r="A11" s="9">
        <v>43898</v>
      </c>
      <c r="B11" s="20">
        <v>51401</v>
      </c>
      <c r="C11" s="2"/>
      <c r="D11" s="2"/>
      <c r="E11" s="2"/>
      <c r="F11" s="20">
        <v>13498</v>
      </c>
      <c r="G11" s="2">
        <v>100</v>
      </c>
      <c r="H11" s="2"/>
      <c r="I11" s="20">
        <f t="shared" si="0"/>
        <v>64999</v>
      </c>
    </row>
    <row r="12" spans="1:9" x14ac:dyDescent="0.25">
      <c r="A12" s="9">
        <v>44010</v>
      </c>
      <c r="B12" s="20">
        <v>126994</v>
      </c>
      <c r="C12" s="2"/>
      <c r="D12" s="2"/>
      <c r="E12" s="2">
        <v>12884</v>
      </c>
      <c r="F12" s="2">
        <v>22535</v>
      </c>
      <c r="G12" s="2">
        <v>1762</v>
      </c>
      <c r="H12" s="2"/>
      <c r="I12" s="20">
        <f t="shared" si="0"/>
        <v>164175</v>
      </c>
    </row>
    <row r="13" spans="1:9" x14ac:dyDescent="0.25">
      <c r="A13" s="9">
        <v>44024</v>
      </c>
      <c r="B13" s="20">
        <v>92171</v>
      </c>
      <c r="C13" s="2"/>
      <c r="D13" s="2"/>
      <c r="E13" s="20">
        <v>13775</v>
      </c>
      <c r="F13" s="20">
        <v>18231</v>
      </c>
      <c r="G13" s="20">
        <v>2334</v>
      </c>
      <c r="H13" s="2"/>
      <c r="I13" s="20">
        <f t="shared" si="0"/>
        <v>126511</v>
      </c>
    </row>
    <row r="14" spans="1:9" x14ac:dyDescent="0.25">
      <c r="A14" s="3" t="s">
        <v>3</v>
      </c>
      <c r="B14" s="2"/>
      <c r="C14" s="2"/>
      <c r="D14" s="2"/>
      <c r="E14" s="2"/>
      <c r="F14" s="2"/>
      <c r="G14" s="2"/>
      <c r="H14" s="2"/>
      <c r="I14" s="20">
        <f t="shared" si="0"/>
        <v>0</v>
      </c>
    </row>
    <row r="15" spans="1:9" x14ac:dyDescent="0.25">
      <c r="A15" s="9">
        <v>43954</v>
      </c>
      <c r="B15" s="2"/>
      <c r="C15" s="2"/>
      <c r="D15" s="2"/>
      <c r="E15" s="2"/>
      <c r="F15" s="2"/>
      <c r="G15" s="2"/>
      <c r="H15" s="2"/>
      <c r="I15" s="20">
        <f t="shared" si="0"/>
        <v>0</v>
      </c>
    </row>
    <row r="16" spans="1:9" x14ac:dyDescent="0.25">
      <c r="A16" s="9">
        <v>43968</v>
      </c>
      <c r="B16" s="2"/>
      <c r="C16" s="2"/>
      <c r="D16" s="2"/>
      <c r="E16" s="2"/>
      <c r="F16" s="2"/>
      <c r="G16" s="2"/>
      <c r="H16" s="2"/>
      <c r="I16" s="20">
        <f t="shared" si="0"/>
        <v>0</v>
      </c>
    </row>
    <row r="17" spans="1:9" x14ac:dyDescent="0.25">
      <c r="A17" s="9">
        <v>43982</v>
      </c>
      <c r="B17" s="2"/>
      <c r="C17" s="2"/>
      <c r="D17" s="2"/>
      <c r="E17" s="2"/>
      <c r="F17" s="2"/>
      <c r="G17" s="2"/>
      <c r="H17" s="2"/>
      <c r="I17" s="20">
        <f t="shared" si="0"/>
        <v>0</v>
      </c>
    </row>
    <row r="18" spans="1:9" x14ac:dyDescent="0.25">
      <c r="A18" s="9">
        <v>44010</v>
      </c>
      <c r="B18" s="2"/>
      <c r="C18" s="2"/>
      <c r="D18" s="2"/>
      <c r="E18" s="2"/>
      <c r="F18" s="2"/>
      <c r="G18" s="2"/>
      <c r="H18" s="2"/>
      <c r="I18" s="20">
        <f t="shared" si="0"/>
        <v>0</v>
      </c>
    </row>
    <row r="19" spans="1:9" x14ac:dyDescent="0.25">
      <c r="A19" s="3" t="s">
        <v>4</v>
      </c>
      <c r="B19" s="20"/>
      <c r="C19" s="2"/>
      <c r="D19" s="2"/>
      <c r="E19" s="2"/>
      <c r="F19" s="2"/>
      <c r="G19" s="2"/>
      <c r="H19" s="2"/>
      <c r="I19" s="20">
        <f t="shared" si="0"/>
        <v>0</v>
      </c>
    </row>
    <row r="20" spans="1:9" x14ac:dyDescent="0.25">
      <c r="A20" s="9">
        <v>43674</v>
      </c>
      <c r="B20" s="20">
        <v>68634</v>
      </c>
      <c r="C20" s="2"/>
      <c r="D20" s="2"/>
      <c r="E20" s="20">
        <v>11041</v>
      </c>
      <c r="F20" s="20">
        <v>21109</v>
      </c>
      <c r="G20" s="20">
        <v>5093</v>
      </c>
      <c r="H20" s="2"/>
      <c r="I20" s="20">
        <f t="shared" si="0"/>
        <v>105877</v>
      </c>
    </row>
    <row r="21" spans="1:9" x14ac:dyDescent="0.25">
      <c r="A21" s="9">
        <v>44073</v>
      </c>
      <c r="B21" s="20">
        <v>91303</v>
      </c>
      <c r="C21" s="2"/>
      <c r="D21" s="2"/>
      <c r="E21" s="20">
        <v>12517</v>
      </c>
      <c r="F21" s="20">
        <v>15914</v>
      </c>
      <c r="G21" s="20">
        <v>1591</v>
      </c>
      <c r="H21" s="2"/>
      <c r="I21" s="20">
        <f t="shared" si="0"/>
        <v>121325</v>
      </c>
    </row>
    <row r="22" spans="1:9" x14ac:dyDescent="0.25">
      <c r="A22" s="9">
        <v>44087</v>
      </c>
      <c r="B22" s="20">
        <v>49804</v>
      </c>
      <c r="C22" s="2"/>
      <c r="D22" s="2"/>
      <c r="E22" s="20">
        <v>26204</v>
      </c>
      <c r="F22" s="20">
        <v>4767</v>
      </c>
      <c r="G22" s="20">
        <v>4615</v>
      </c>
      <c r="H22" s="2"/>
      <c r="I22" s="20">
        <f t="shared" si="0"/>
        <v>85390</v>
      </c>
    </row>
    <row r="23" spans="1:9" x14ac:dyDescent="0.25">
      <c r="A23" s="9">
        <v>44115</v>
      </c>
      <c r="B23" s="20">
        <v>29006</v>
      </c>
      <c r="C23" s="2"/>
      <c r="D23" s="20">
        <v>10461</v>
      </c>
      <c r="E23" s="20">
        <v>10938</v>
      </c>
      <c r="F23" s="20">
        <v>11221</v>
      </c>
      <c r="G23" s="20">
        <v>2240</v>
      </c>
      <c r="H23" s="20">
        <v>6507</v>
      </c>
      <c r="I23" s="20">
        <f t="shared" si="0"/>
        <v>70373</v>
      </c>
    </row>
    <row r="24" spans="1:9" x14ac:dyDescent="0.25">
      <c r="A24" s="3" t="s">
        <v>5</v>
      </c>
      <c r="B24" s="2"/>
      <c r="C24" s="2"/>
      <c r="D24" s="2"/>
      <c r="E24" s="2"/>
      <c r="F24" s="2"/>
      <c r="G24" s="2"/>
      <c r="H24" s="2"/>
      <c r="I24" s="20">
        <f t="shared" si="0"/>
        <v>0</v>
      </c>
    </row>
    <row r="25" spans="1:9" x14ac:dyDescent="0.25">
      <c r="A25" s="9">
        <v>44129</v>
      </c>
      <c r="B25" s="20">
        <v>91382</v>
      </c>
      <c r="C25" s="2"/>
      <c r="D25" s="2"/>
      <c r="E25" s="20">
        <v>9707</v>
      </c>
      <c r="F25" s="20">
        <v>9526</v>
      </c>
      <c r="G25" s="20">
        <v>4497</v>
      </c>
      <c r="H25" s="2"/>
      <c r="I25" s="20">
        <f t="shared" si="0"/>
        <v>115112</v>
      </c>
    </row>
    <row r="26" spans="1:9" x14ac:dyDescent="0.25">
      <c r="A26" s="9">
        <v>44143</v>
      </c>
      <c r="B26" s="2"/>
      <c r="C26" s="2"/>
      <c r="D26" s="2"/>
      <c r="E26" s="2"/>
      <c r="F26" s="2"/>
      <c r="G26" s="2"/>
      <c r="H26" s="2"/>
      <c r="I26" s="20">
        <f t="shared" si="0"/>
        <v>0</v>
      </c>
    </row>
    <row r="27" spans="1:9" x14ac:dyDescent="0.25">
      <c r="A27" s="9">
        <v>44157</v>
      </c>
      <c r="B27" s="20">
        <v>19086</v>
      </c>
      <c r="C27" s="2"/>
      <c r="D27" s="2"/>
      <c r="E27" s="20">
        <v>11243</v>
      </c>
      <c r="F27" s="20">
        <v>8305</v>
      </c>
      <c r="G27" s="20">
        <v>1688</v>
      </c>
      <c r="H27" s="2"/>
      <c r="I27" s="20">
        <f t="shared" si="0"/>
        <v>40322</v>
      </c>
    </row>
    <row r="28" spans="1:9" x14ac:dyDescent="0.25">
      <c r="A28" s="9">
        <v>44171</v>
      </c>
      <c r="B28" s="20">
        <v>20699</v>
      </c>
      <c r="C28" s="2"/>
      <c r="D28" s="2"/>
      <c r="E28" s="20">
        <v>3433</v>
      </c>
      <c r="F28" s="20">
        <v>3763</v>
      </c>
      <c r="G28" s="2">
        <v>137</v>
      </c>
      <c r="H28" s="2"/>
      <c r="I28" s="20">
        <f t="shared" si="0"/>
        <v>28032</v>
      </c>
    </row>
    <row r="29" spans="1:9" x14ac:dyDescent="0.25">
      <c r="A29" s="3" t="s">
        <v>6</v>
      </c>
      <c r="B29" s="2"/>
      <c r="C29" s="2"/>
      <c r="D29" s="2"/>
      <c r="E29" s="2"/>
      <c r="F29" s="2"/>
      <c r="G29" s="2"/>
      <c r="H29" s="2"/>
      <c r="I29" s="20">
        <f t="shared" si="0"/>
        <v>0</v>
      </c>
    </row>
    <row r="30" spans="1:9" x14ac:dyDescent="0.25">
      <c r="A30" s="9">
        <v>43569</v>
      </c>
      <c r="B30" s="20">
        <v>97468</v>
      </c>
      <c r="C30" s="2"/>
      <c r="D30" s="2"/>
      <c r="E30" s="20">
        <v>16806</v>
      </c>
      <c r="F30" s="20">
        <v>23583</v>
      </c>
      <c r="G30" s="20">
        <v>7828</v>
      </c>
      <c r="H30" s="2"/>
      <c r="I30" s="20">
        <f t="shared" si="0"/>
        <v>145685</v>
      </c>
    </row>
    <row r="31" spans="1:9" x14ac:dyDescent="0.25">
      <c r="A31" s="9">
        <v>43631</v>
      </c>
      <c r="B31" s="20">
        <v>68920</v>
      </c>
      <c r="C31" s="2"/>
      <c r="D31" s="2"/>
      <c r="E31" s="20">
        <v>35222</v>
      </c>
      <c r="F31" s="20">
        <v>41883</v>
      </c>
      <c r="G31" s="20">
        <v>5102</v>
      </c>
      <c r="H31" s="2"/>
      <c r="I31" s="20">
        <f t="shared" si="0"/>
        <v>151127</v>
      </c>
    </row>
    <row r="32" spans="1:9" x14ac:dyDescent="0.25">
      <c r="A32" s="9">
        <v>44101</v>
      </c>
      <c r="B32" s="20">
        <v>48499</v>
      </c>
      <c r="C32" s="2"/>
      <c r="D32" s="2"/>
      <c r="E32" s="20">
        <v>22329</v>
      </c>
      <c r="F32" s="20">
        <v>17013</v>
      </c>
      <c r="G32" s="20">
        <v>2833</v>
      </c>
      <c r="H32" s="2"/>
      <c r="I32" s="20">
        <f t="shared" si="0"/>
        <v>90674</v>
      </c>
    </row>
    <row r="33" spans="1:9" x14ac:dyDescent="0.25">
      <c r="A33" s="9">
        <v>43821</v>
      </c>
      <c r="B33" s="2"/>
      <c r="C33" s="2"/>
      <c r="D33" s="2"/>
      <c r="E33" s="2"/>
      <c r="F33" s="2"/>
      <c r="G33" s="2"/>
      <c r="H33" s="2"/>
      <c r="I33" s="20">
        <f t="shared" si="0"/>
        <v>0</v>
      </c>
    </row>
    <row r="34" spans="1:9" x14ac:dyDescent="0.25">
      <c r="A34" s="3" t="s">
        <v>7</v>
      </c>
      <c r="B34" s="3">
        <f>SUM(B4:B33)</f>
        <v>929894</v>
      </c>
      <c r="C34" s="3">
        <f>SUM(C4:C33)</f>
        <v>0</v>
      </c>
      <c r="D34" s="3">
        <f>SUM(D4:D33)</f>
        <v>10461</v>
      </c>
      <c r="E34" s="3">
        <f>SUM(E4:E33)</f>
        <v>518889</v>
      </c>
      <c r="F34" s="3">
        <f>SUM(F4:F33)</f>
        <v>422020</v>
      </c>
      <c r="G34" s="3">
        <f>SUM(G5:G33)</f>
        <v>88077</v>
      </c>
      <c r="H34" s="3">
        <f>SUM(H4:H33)</f>
        <v>6507</v>
      </c>
      <c r="I34" s="2">
        <f t="shared" ref="I34" si="1">SUM(B34,C34,E34,F34,G34,H34)</f>
        <v>1965387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>
        <f t="shared" ref="I35" si="2">SUM(B35,C35,D35,E35,F35)</f>
        <v>0</v>
      </c>
    </row>
    <row r="36" spans="1:9" ht="15.75" thickBot="1" x14ac:dyDescent="0.3"/>
    <row r="37" spans="1:9" ht="15.75" thickBot="1" x14ac:dyDescent="0.3">
      <c r="B37" s="5" t="s">
        <v>12</v>
      </c>
      <c r="C37" s="19"/>
      <c r="D37" s="7" t="s">
        <v>13</v>
      </c>
      <c r="E37" s="8"/>
    </row>
  </sheetData>
  <mergeCells count="1">
    <mergeCell ref="A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</sheetPr>
  <dimension ref="A1:I37"/>
  <sheetViews>
    <sheetView topLeftCell="A2" workbookViewId="0">
      <selection activeCell="H28" sqref="H28"/>
    </sheetView>
  </sheetViews>
  <sheetFormatPr defaultRowHeight="15" x14ac:dyDescent="0.25"/>
  <cols>
    <col min="2" max="3" width="12.7109375" customWidth="1"/>
    <col min="4" max="4" width="5.7109375" customWidth="1"/>
    <col min="5" max="9" width="12.7109375" customWidth="1"/>
  </cols>
  <sheetData>
    <row r="1" spans="1:9" ht="29.25" thickBot="1" x14ac:dyDescent="0.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9" ht="28.5" x14ac:dyDescent="0.45">
      <c r="A2" s="1"/>
      <c r="B2" s="4" t="s">
        <v>8</v>
      </c>
      <c r="C2" s="4" t="s">
        <v>9</v>
      </c>
      <c r="D2" s="4"/>
      <c r="E2" s="4" t="s">
        <v>10</v>
      </c>
      <c r="F2" s="4" t="s">
        <v>11</v>
      </c>
      <c r="G2" s="4" t="s">
        <v>21</v>
      </c>
      <c r="H2" s="4" t="s">
        <v>26</v>
      </c>
      <c r="I2" s="4" t="s">
        <v>7</v>
      </c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3" t="s">
        <v>1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9">
        <v>43470</v>
      </c>
      <c r="B5" s="2">
        <v>6</v>
      </c>
      <c r="C5" s="2"/>
      <c r="D5" s="2"/>
      <c r="E5" s="2">
        <v>10</v>
      </c>
      <c r="F5" s="2">
        <v>11</v>
      </c>
      <c r="G5" s="2">
        <v>9</v>
      </c>
      <c r="H5" s="2"/>
      <c r="I5" s="2">
        <f>SUM(B5,C5,D5,E5,F5,G5,H5)</f>
        <v>36</v>
      </c>
    </row>
    <row r="6" spans="1:9" x14ac:dyDescent="0.25">
      <c r="A6" s="9">
        <v>43477</v>
      </c>
      <c r="B6" s="2">
        <v>5</v>
      </c>
      <c r="C6" s="2"/>
      <c r="D6" s="2"/>
      <c r="E6" s="2">
        <v>12</v>
      </c>
      <c r="F6" s="2">
        <v>12</v>
      </c>
      <c r="G6" s="2">
        <v>8</v>
      </c>
      <c r="H6" s="2"/>
      <c r="I6" s="2">
        <f t="shared" ref="I6:I34" si="0">SUM(B6,C6,D6,E6,F6,G6,H6)</f>
        <v>37</v>
      </c>
    </row>
    <row r="7" spans="1:9" x14ac:dyDescent="0.25">
      <c r="A7" s="9">
        <v>43491</v>
      </c>
      <c r="B7" s="2">
        <v>3</v>
      </c>
      <c r="C7" s="2"/>
      <c r="D7" s="2"/>
      <c r="E7" s="2">
        <v>10</v>
      </c>
      <c r="F7" s="2">
        <v>10</v>
      </c>
      <c r="G7" s="2">
        <v>10</v>
      </c>
      <c r="H7" s="2"/>
      <c r="I7" s="2">
        <f t="shared" si="0"/>
        <v>33</v>
      </c>
    </row>
    <row r="8" spans="1:9" x14ac:dyDescent="0.25">
      <c r="A8" s="9">
        <v>43505</v>
      </c>
      <c r="B8" s="2">
        <v>0</v>
      </c>
      <c r="C8" s="2"/>
      <c r="D8" s="2"/>
      <c r="E8" s="2">
        <v>9</v>
      </c>
      <c r="F8" s="2">
        <v>8</v>
      </c>
      <c r="G8" s="2">
        <v>8</v>
      </c>
      <c r="H8" s="2"/>
      <c r="I8" s="2">
        <f t="shared" si="0"/>
        <v>25</v>
      </c>
    </row>
    <row r="9" spans="1:9" x14ac:dyDescent="0.25">
      <c r="A9" s="3" t="s">
        <v>2</v>
      </c>
      <c r="B9" s="2"/>
      <c r="C9" s="2"/>
      <c r="D9" s="2"/>
      <c r="E9" s="2"/>
      <c r="F9" s="2"/>
      <c r="G9" s="2"/>
      <c r="H9" s="2"/>
      <c r="I9" s="2">
        <f t="shared" si="0"/>
        <v>0</v>
      </c>
    </row>
    <row r="10" spans="1:9" x14ac:dyDescent="0.25">
      <c r="A10" s="9">
        <v>43884</v>
      </c>
      <c r="B10" s="2">
        <v>4</v>
      </c>
      <c r="C10" s="2"/>
      <c r="D10" s="2"/>
      <c r="E10" s="2"/>
      <c r="F10" s="2">
        <v>8</v>
      </c>
      <c r="G10" s="2">
        <v>9</v>
      </c>
      <c r="H10" s="2"/>
      <c r="I10" s="2">
        <f t="shared" si="0"/>
        <v>21</v>
      </c>
    </row>
    <row r="11" spans="1:9" x14ac:dyDescent="0.25">
      <c r="A11" s="9">
        <v>43898</v>
      </c>
      <c r="B11" s="2">
        <v>7</v>
      </c>
      <c r="C11" s="2"/>
      <c r="D11" s="2"/>
      <c r="E11" s="2"/>
      <c r="F11" s="2">
        <v>10</v>
      </c>
      <c r="G11" s="2">
        <v>10</v>
      </c>
      <c r="H11" s="2"/>
      <c r="I11" s="2">
        <f t="shared" si="0"/>
        <v>27</v>
      </c>
    </row>
    <row r="12" spans="1:9" x14ac:dyDescent="0.25">
      <c r="A12" s="9">
        <v>44010</v>
      </c>
      <c r="B12" s="2">
        <v>13</v>
      </c>
      <c r="C12" s="2"/>
      <c r="D12" s="2"/>
      <c r="E12" s="2">
        <v>8</v>
      </c>
      <c r="F12" s="2">
        <v>9</v>
      </c>
      <c r="G12" s="2">
        <v>9</v>
      </c>
      <c r="H12" s="2"/>
      <c r="I12" s="2">
        <f t="shared" si="0"/>
        <v>39</v>
      </c>
    </row>
    <row r="13" spans="1:9" x14ac:dyDescent="0.25">
      <c r="A13" s="9">
        <v>44024</v>
      </c>
      <c r="B13" s="2">
        <v>9</v>
      </c>
      <c r="C13" s="2"/>
      <c r="D13" s="2"/>
      <c r="E13" s="2">
        <v>8</v>
      </c>
      <c r="F13" s="2">
        <v>9</v>
      </c>
      <c r="G13" s="2">
        <v>9</v>
      </c>
      <c r="H13" s="2"/>
      <c r="I13" s="2">
        <f t="shared" si="0"/>
        <v>35</v>
      </c>
    </row>
    <row r="14" spans="1:9" x14ac:dyDescent="0.25">
      <c r="A14" s="3" t="s">
        <v>3</v>
      </c>
      <c r="B14" s="2"/>
      <c r="C14" s="2"/>
      <c r="D14" s="2"/>
      <c r="E14" s="2"/>
      <c r="F14" s="2"/>
      <c r="G14" s="2"/>
      <c r="H14" s="2"/>
      <c r="I14" s="2">
        <f t="shared" si="0"/>
        <v>0</v>
      </c>
    </row>
    <row r="15" spans="1:9" x14ac:dyDescent="0.25">
      <c r="A15" s="9">
        <v>43954</v>
      </c>
      <c r="B15" s="2"/>
      <c r="C15" s="2"/>
      <c r="D15" s="2"/>
      <c r="E15" s="2"/>
      <c r="F15" s="2"/>
      <c r="G15" s="2"/>
      <c r="H15" s="2"/>
      <c r="I15" s="2">
        <f t="shared" si="0"/>
        <v>0</v>
      </c>
    </row>
    <row r="16" spans="1:9" x14ac:dyDescent="0.25">
      <c r="A16" s="9">
        <v>43968</v>
      </c>
      <c r="B16" s="2"/>
      <c r="C16" s="2"/>
      <c r="D16" s="2"/>
      <c r="E16" s="2"/>
      <c r="F16" s="2"/>
      <c r="G16" s="2"/>
      <c r="H16" s="2"/>
      <c r="I16" s="2">
        <f t="shared" si="0"/>
        <v>0</v>
      </c>
    </row>
    <row r="17" spans="1:9" x14ac:dyDescent="0.25">
      <c r="A17" s="9">
        <v>43982</v>
      </c>
      <c r="B17" s="2"/>
      <c r="C17" s="2"/>
      <c r="D17" s="2"/>
      <c r="E17" s="2"/>
      <c r="F17" s="2"/>
      <c r="G17" s="2"/>
      <c r="H17" s="2"/>
      <c r="I17" s="2">
        <f t="shared" si="0"/>
        <v>0</v>
      </c>
    </row>
    <row r="18" spans="1:9" x14ac:dyDescent="0.25">
      <c r="A18" s="9">
        <v>44010</v>
      </c>
      <c r="B18" s="2"/>
      <c r="C18" s="2"/>
      <c r="D18" s="2"/>
      <c r="E18" s="2"/>
      <c r="F18" s="2"/>
      <c r="G18" s="2"/>
      <c r="H18" s="2"/>
      <c r="I18" s="2">
        <f t="shared" si="0"/>
        <v>0</v>
      </c>
    </row>
    <row r="19" spans="1:9" x14ac:dyDescent="0.25">
      <c r="A19" s="3" t="s">
        <v>4</v>
      </c>
      <c r="B19" s="2"/>
      <c r="C19" s="2"/>
      <c r="D19" s="2"/>
      <c r="E19" s="2"/>
      <c r="F19" s="2"/>
      <c r="G19" s="2"/>
      <c r="H19" s="2"/>
      <c r="I19" s="2">
        <f t="shared" si="0"/>
        <v>0</v>
      </c>
    </row>
    <row r="20" spans="1:9" x14ac:dyDescent="0.25">
      <c r="A20" s="9">
        <v>43674</v>
      </c>
      <c r="B20" s="2">
        <v>9</v>
      </c>
      <c r="C20" s="2"/>
      <c r="D20" s="2"/>
      <c r="E20" s="2">
        <v>8</v>
      </c>
      <c r="F20" s="2">
        <v>9</v>
      </c>
      <c r="G20" s="2">
        <v>10</v>
      </c>
      <c r="H20" s="2"/>
      <c r="I20" s="2">
        <f t="shared" si="0"/>
        <v>36</v>
      </c>
    </row>
    <row r="21" spans="1:9" x14ac:dyDescent="0.25">
      <c r="A21" s="9">
        <v>44073</v>
      </c>
      <c r="B21" s="2">
        <v>10</v>
      </c>
      <c r="C21" s="2"/>
      <c r="D21" s="2"/>
      <c r="E21" s="2">
        <v>8</v>
      </c>
      <c r="F21" s="2">
        <v>9</v>
      </c>
      <c r="G21" s="2">
        <v>10</v>
      </c>
      <c r="H21" s="2"/>
      <c r="I21" s="2">
        <f t="shared" si="0"/>
        <v>37</v>
      </c>
    </row>
    <row r="22" spans="1:9" x14ac:dyDescent="0.25">
      <c r="A22" s="9">
        <v>44087</v>
      </c>
      <c r="B22" s="2">
        <v>6</v>
      </c>
      <c r="C22" s="2"/>
      <c r="D22" s="2"/>
      <c r="E22" s="2">
        <v>7</v>
      </c>
      <c r="F22" s="2">
        <v>8</v>
      </c>
      <c r="G22" s="2">
        <v>8</v>
      </c>
      <c r="H22" s="2"/>
      <c r="I22" s="2">
        <f t="shared" si="0"/>
        <v>29</v>
      </c>
    </row>
    <row r="23" spans="1:9" x14ac:dyDescent="0.25">
      <c r="A23" s="9">
        <v>44115</v>
      </c>
      <c r="B23" s="2">
        <v>5</v>
      </c>
      <c r="C23" s="2"/>
      <c r="D23" s="2"/>
      <c r="E23" s="2">
        <v>7</v>
      </c>
      <c r="F23" s="2">
        <v>7</v>
      </c>
      <c r="G23" s="2">
        <v>9</v>
      </c>
      <c r="H23" s="2"/>
      <c r="I23" s="2">
        <f t="shared" si="0"/>
        <v>28</v>
      </c>
    </row>
    <row r="24" spans="1:9" x14ac:dyDescent="0.25">
      <c r="A24" s="3" t="s">
        <v>5</v>
      </c>
      <c r="B24" s="2"/>
      <c r="C24" s="2"/>
      <c r="D24" s="2"/>
      <c r="E24" s="2"/>
      <c r="F24" s="2"/>
      <c r="G24" s="2"/>
      <c r="H24" s="2"/>
      <c r="I24" s="2">
        <f t="shared" si="0"/>
        <v>0</v>
      </c>
    </row>
    <row r="25" spans="1:9" x14ac:dyDescent="0.25">
      <c r="A25" s="9">
        <v>44129</v>
      </c>
      <c r="B25" s="2">
        <v>8</v>
      </c>
      <c r="C25" s="2"/>
      <c r="D25" s="2"/>
      <c r="E25" s="2">
        <v>5</v>
      </c>
      <c r="F25" s="2">
        <v>5</v>
      </c>
      <c r="G25" s="2">
        <v>5</v>
      </c>
      <c r="H25" s="2"/>
      <c r="I25" s="2">
        <f t="shared" si="0"/>
        <v>23</v>
      </c>
    </row>
    <row r="26" spans="1:9" x14ac:dyDescent="0.25">
      <c r="A26" s="9">
        <v>44143</v>
      </c>
      <c r="B26" s="2"/>
      <c r="C26" s="2"/>
      <c r="D26" s="2"/>
      <c r="E26" s="2"/>
      <c r="F26" s="2"/>
      <c r="G26" s="2"/>
      <c r="H26" s="2"/>
      <c r="I26" s="2">
        <f t="shared" si="0"/>
        <v>0</v>
      </c>
    </row>
    <row r="27" spans="1:9" x14ac:dyDescent="0.25">
      <c r="A27" s="9">
        <v>44157</v>
      </c>
      <c r="B27" s="2">
        <v>5</v>
      </c>
      <c r="C27" s="2"/>
      <c r="D27" s="2"/>
      <c r="E27" s="2">
        <v>4</v>
      </c>
      <c r="F27" s="2">
        <v>4</v>
      </c>
      <c r="G27" s="2">
        <v>6</v>
      </c>
      <c r="H27" s="2"/>
      <c r="I27" s="2">
        <f t="shared" si="0"/>
        <v>19</v>
      </c>
    </row>
    <row r="28" spans="1:9" x14ac:dyDescent="0.25">
      <c r="A28" s="9">
        <v>44171</v>
      </c>
      <c r="B28" s="2">
        <v>5</v>
      </c>
      <c r="C28" s="2"/>
      <c r="D28" s="2"/>
      <c r="E28" s="2">
        <v>5</v>
      </c>
      <c r="F28" s="2">
        <v>4</v>
      </c>
      <c r="G28" s="2">
        <v>7</v>
      </c>
      <c r="H28" s="2"/>
      <c r="I28" s="2">
        <f t="shared" si="0"/>
        <v>21</v>
      </c>
    </row>
    <row r="29" spans="1:9" x14ac:dyDescent="0.25">
      <c r="A29" s="3" t="s">
        <v>6</v>
      </c>
      <c r="B29" s="2"/>
      <c r="C29" s="2"/>
      <c r="D29" s="2"/>
      <c r="E29" s="2"/>
      <c r="F29" s="2"/>
      <c r="G29" s="2"/>
      <c r="H29" s="2"/>
      <c r="I29" s="2">
        <f t="shared" si="0"/>
        <v>0</v>
      </c>
    </row>
    <row r="30" spans="1:9" x14ac:dyDescent="0.25">
      <c r="A30" s="9">
        <v>43926</v>
      </c>
      <c r="B30" s="2">
        <v>11</v>
      </c>
      <c r="C30" s="2"/>
      <c r="D30" s="2"/>
      <c r="E30" s="2">
        <v>9</v>
      </c>
      <c r="F30" s="2">
        <v>10</v>
      </c>
      <c r="G30" s="2">
        <v>10</v>
      </c>
      <c r="H30" s="2"/>
      <c r="I30" s="2">
        <f t="shared" si="0"/>
        <v>40</v>
      </c>
    </row>
    <row r="31" spans="1:9" x14ac:dyDescent="0.25">
      <c r="A31" s="9">
        <v>43995</v>
      </c>
      <c r="B31" s="2">
        <v>7</v>
      </c>
      <c r="C31" s="2"/>
      <c r="D31" s="2"/>
      <c r="E31" s="2">
        <v>9</v>
      </c>
      <c r="F31" s="2">
        <v>9</v>
      </c>
      <c r="G31" s="2">
        <v>9</v>
      </c>
      <c r="H31" s="2"/>
      <c r="I31" s="2">
        <f t="shared" si="0"/>
        <v>34</v>
      </c>
    </row>
    <row r="32" spans="1:9" x14ac:dyDescent="0.25">
      <c r="A32" s="9">
        <v>44101</v>
      </c>
      <c r="B32" s="2">
        <v>6</v>
      </c>
      <c r="C32" s="2"/>
      <c r="D32" s="2"/>
      <c r="E32" s="2">
        <v>7</v>
      </c>
      <c r="F32" s="2">
        <v>9</v>
      </c>
      <c r="G32" s="2">
        <v>9</v>
      </c>
      <c r="H32" s="2"/>
      <c r="I32" s="2">
        <f t="shared" si="0"/>
        <v>31</v>
      </c>
    </row>
    <row r="33" spans="1:9" x14ac:dyDescent="0.25">
      <c r="A33" s="9">
        <v>44185</v>
      </c>
      <c r="B33" s="2"/>
      <c r="C33" s="2"/>
      <c r="D33" s="2"/>
      <c r="E33" s="2"/>
      <c r="F33" s="2"/>
      <c r="G33" s="2"/>
      <c r="H33" s="2"/>
      <c r="I33" s="2">
        <f t="shared" si="0"/>
        <v>0</v>
      </c>
    </row>
    <row r="34" spans="1:9" x14ac:dyDescent="0.25">
      <c r="A34" s="3" t="s">
        <v>7</v>
      </c>
      <c r="B34" s="3">
        <f>SUM(B4:B33)</f>
        <v>119</v>
      </c>
      <c r="C34" s="3">
        <f>SUM(C4:C33)</f>
        <v>0</v>
      </c>
      <c r="D34" s="3">
        <f>SUM(D4:D33)</f>
        <v>0</v>
      </c>
      <c r="E34" s="3">
        <f>SUM(E4:E33)</f>
        <v>126</v>
      </c>
      <c r="F34" s="3">
        <f>SUM(F4:F33)</f>
        <v>151</v>
      </c>
      <c r="G34" s="3">
        <f>SUM(G5:G33)</f>
        <v>155</v>
      </c>
      <c r="H34" s="3">
        <f>SUM(H3:H33)</f>
        <v>0</v>
      </c>
      <c r="I34" s="2">
        <f t="shared" si="0"/>
        <v>551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>
        <f t="shared" ref="I35" si="1">SUM(B35,C35,D35,E35,F35)</f>
        <v>0</v>
      </c>
    </row>
    <row r="36" spans="1:9" ht="15.75" thickBot="1" x14ac:dyDescent="0.3"/>
    <row r="37" spans="1:9" ht="15.75" thickBot="1" x14ac:dyDescent="0.3">
      <c r="B37" s="5" t="s">
        <v>12</v>
      </c>
      <c r="C37" s="19"/>
      <c r="D37" s="7" t="s">
        <v>13</v>
      </c>
      <c r="E37" s="8"/>
      <c r="I37">
        <f>SUM(C37,E37)</f>
        <v>0</v>
      </c>
    </row>
  </sheetData>
  <mergeCells count="1">
    <mergeCell ref="A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FF33"/>
  </sheetPr>
  <dimension ref="A1:S37"/>
  <sheetViews>
    <sheetView workbookViewId="0">
      <selection sqref="A1:XFD1048576"/>
    </sheetView>
  </sheetViews>
  <sheetFormatPr defaultRowHeight="15" x14ac:dyDescent="0.25"/>
  <cols>
    <col min="2" max="3" width="12.7109375" customWidth="1"/>
    <col min="4" max="4" width="5.7109375" customWidth="1"/>
    <col min="5" max="9" width="12.7109375" customWidth="1"/>
  </cols>
  <sheetData>
    <row r="1" spans="1:19" ht="29.25" thickBot="1" x14ac:dyDescent="0.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19" ht="28.5" x14ac:dyDescent="0.45">
      <c r="A2" s="1"/>
      <c r="B2" s="4" t="s">
        <v>8</v>
      </c>
      <c r="C2" s="4" t="s">
        <v>9</v>
      </c>
      <c r="D2" s="4"/>
      <c r="E2" s="4" t="s">
        <v>10</v>
      </c>
      <c r="F2" s="4" t="s">
        <v>11</v>
      </c>
      <c r="G2" s="4" t="s">
        <v>21</v>
      </c>
      <c r="H2" s="4" t="s">
        <v>26</v>
      </c>
      <c r="I2" s="4" t="s">
        <v>7</v>
      </c>
    </row>
    <row r="3" spans="1:19" x14ac:dyDescent="0.25">
      <c r="A3" s="2"/>
      <c r="B3" s="2" t="s">
        <v>12</v>
      </c>
      <c r="C3" s="2" t="s">
        <v>22</v>
      </c>
      <c r="D3" s="2"/>
      <c r="E3" s="2" t="s">
        <v>23</v>
      </c>
      <c r="F3" s="2" t="s">
        <v>24</v>
      </c>
      <c r="G3" s="2" t="s">
        <v>25</v>
      </c>
      <c r="H3" s="2"/>
      <c r="I3" s="2"/>
    </row>
    <row r="4" spans="1:19" x14ac:dyDescent="0.25">
      <c r="A4" s="3" t="s">
        <v>1</v>
      </c>
      <c r="B4" s="2"/>
      <c r="C4" s="2"/>
      <c r="D4" s="2"/>
      <c r="E4" s="2"/>
      <c r="F4" s="2"/>
      <c r="G4" s="2"/>
      <c r="H4" s="2"/>
      <c r="I4" s="2"/>
    </row>
    <row r="5" spans="1:19" x14ac:dyDescent="0.25">
      <c r="A5" s="9">
        <v>43471</v>
      </c>
      <c r="B5" s="20">
        <v>47915</v>
      </c>
      <c r="C5" s="2"/>
      <c r="D5" s="2"/>
      <c r="E5" s="20">
        <v>25953</v>
      </c>
      <c r="F5" s="20">
        <v>13042</v>
      </c>
      <c r="G5" s="20">
        <v>13336</v>
      </c>
      <c r="H5" s="2"/>
      <c r="I5" s="2">
        <f>SUM(B34,C34,E34,F34,G34)</f>
        <v>2641189</v>
      </c>
    </row>
    <row r="6" spans="1:19" x14ac:dyDescent="0.25">
      <c r="A6" s="9">
        <v>43485</v>
      </c>
      <c r="B6" s="2">
        <v>0</v>
      </c>
      <c r="C6" s="2"/>
      <c r="D6" s="2"/>
      <c r="E6" s="2">
        <v>9211</v>
      </c>
      <c r="F6" s="2">
        <v>4067</v>
      </c>
      <c r="G6" s="2">
        <v>4091</v>
      </c>
      <c r="H6" s="2"/>
      <c r="I6" s="2">
        <f t="shared" ref="I6:I7" si="0">SUM(B6,C6,E6,F6,G6)</f>
        <v>17369</v>
      </c>
    </row>
    <row r="7" spans="1:19" x14ac:dyDescent="0.25">
      <c r="A7" s="9">
        <v>43499</v>
      </c>
      <c r="B7" s="2">
        <v>0</v>
      </c>
      <c r="C7" s="2"/>
      <c r="D7" s="2"/>
      <c r="E7" s="2">
        <v>22060</v>
      </c>
      <c r="F7" s="2">
        <v>7172</v>
      </c>
      <c r="G7" s="2">
        <v>4643</v>
      </c>
      <c r="H7" s="2">
        <v>974</v>
      </c>
      <c r="I7" s="2">
        <f t="shared" si="0"/>
        <v>33875</v>
      </c>
    </row>
    <row r="8" spans="1:19" x14ac:dyDescent="0.25">
      <c r="A8" s="9">
        <v>43513</v>
      </c>
      <c r="B8" s="2">
        <v>10456</v>
      </c>
      <c r="C8" s="2"/>
      <c r="D8" s="2"/>
      <c r="E8" s="2">
        <v>39920</v>
      </c>
      <c r="F8" s="2">
        <v>29020</v>
      </c>
      <c r="G8" s="2">
        <v>1152</v>
      </c>
      <c r="H8" s="2">
        <v>46</v>
      </c>
      <c r="I8" s="2">
        <f>SUM(B8,C8,E8,F8,G8,H8)</f>
        <v>80594</v>
      </c>
    </row>
    <row r="9" spans="1:19" x14ac:dyDescent="0.25">
      <c r="A9" s="3" t="s">
        <v>2</v>
      </c>
      <c r="B9" s="2"/>
      <c r="C9" s="2"/>
      <c r="D9" s="2"/>
      <c r="E9" s="2"/>
      <c r="F9" s="2"/>
      <c r="G9" s="2"/>
      <c r="H9" s="2"/>
      <c r="I9" s="26">
        <f t="shared" ref="I9:I34" si="1">SUM(B9,C9,E9,F9,G9,H9)</f>
        <v>0</v>
      </c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 x14ac:dyDescent="0.25">
      <c r="A10" s="9">
        <v>43527</v>
      </c>
      <c r="B10" s="2">
        <v>72775</v>
      </c>
      <c r="C10" s="2"/>
      <c r="D10" s="2"/>
      <c r="E10" s="2"/>
      <c r="F10" s="2">
        <v>10669</v>
      </c>
      <c r="G10" s="2">
        <v>116</v>
      </c>
      <c r="H10" s="2"/>
      <c r="I10" s="26">
        <f t="shared" si="1"/>
        <v>83560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x14ac:dyDescent="0.25">
      <c r="A11" s="9">
        <v>43541</v>
      </c>
      <c r="B11" s="2">
        <v>34420</v>
      </c>
      <c r="C11" s="2"/>
      <c r="D11" s="2"/>
      <c r="E11" s="2">
        <v>2778</v>
      </c>
      <c r="F11" s="2">
        <v>1722</v>
      </c>
      <c r="G11" s="2">
        <v>0</v>
      </c>
      <c r="H11" s="2"/>
      <c r="I11" s="26">
        <f t="shared" si="1"/>
        <v>38920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x14ac:dyDescent="0.25">
      <c r="A12" s="9">
        <v>43555</v>
      </c>
      <c r="B12" s="2">
        <v>65443</v>
      </c>
      <c r="C12" s="2"/>
      <c r="D12" s="2"/>
      <c r="E12" s="2">
        <v>32075</v>
      </c>
      <c r="F12" s="2">
        <v>16831</v>
      </c>
      <c r="G12" s="2">
        <v>2493</v>
      </c>
      <c r="H12" s="2"/>
      <c r="I12" s="26">
        <f t="shared" si="1"/>
        <v>116842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 x14ac:dyDescent="0.25">
      <c r="A13" s="9">
        <v>43583</v>
      </c>
      <c r="B13" s="2">
        <v>42724</v>
      </c>
      <c r="C13" s="2"/>
      <c r="D13" s="2"/>
      <c r="E13" s="2">
        <v>7259</v>
      </c>
      <c r="F13" s="2">
        <v>27749</v>
      </c>
      <c r="G13" s="2">
        <v>3147</v>
      </c>
      <c r="H13" s="2"/>
      <c r="I13" s="26">
        <f t="shared" si="1"/>
        <v>80879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x14ac:dyDescent="0.25">
      <c r="A14" s="3" t="s">
        <v>3</v>
      </c>
      <c r="B14" s="2"/>
      <c r="C14" s="2"/>
      <c r="D14" s="2"/>
      <c r="E14" s="2"/>
      <c r="F14" s="2"/>
      <c r="G14" s="2"/>
      <c r="H14" s="2"/>
      <c r="I14" s="26">
        <f t="shared" si="1"/>
        <v>0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19" x14ac:dyDescent="0.25">
      <c r="A15" s="9">
        <v>43239</v>
      </c>
      <c r="B15" s="2">
        <v>103927</v>
      </c>
      <c r="C15" s="2"/>
      <c r="D15" s="2"/>
      <c r="E15" s="2">
        <v>12953</v>
      </c>
      <c r="F15" s="2">
        <v>12217</v>
      </c>
      <c r="G15" s="2">
        <v>8693</v>
      </c>
      <c r="H15" s="2"/>
      <c r="I15" s="26">
        <f t="shared" si="1"/>
        <v>137790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19" x14ac:dyDescent="0.25">
      <c r="A16" s="9">
        <v>43253</v>
      </c>
      <c r="B16" s="2">
        <v>17105</v>
      </c>
      <c r="C16" s="2">
        <v>63613</v>
      </c>
      <c r="D16" s="2"/>
      <c r="E16" s="2">
        <v>27404</v>
      </c>
      <c r="F16" s="2">
        <v>11487</v>
      </c>
      <c r="G16" s="2">
        <v>3773</v>
      </c>
      <c r="H16" s="2"/>
      <c r="I16" s="26">
        <f t="shared" si="1"/>
        <v>123382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x14ac:dyDescent="0.25">
      <c r="A17" s="9">
        <v>43646</v>
      </c>
      <c r="B17" s="2">
        <v>73436</v>
      </c>
      <c r="C17" s="2">
        <v>74792</v>
      </c>
      <c r="D17" s="2"/>
      <c r="E17" s="2">
        <v>24089</v>
      </c>
      <c r="F17" s="2">
        <v>21431</v>
      </c>
      <c r="G17" s="2">
        <v>6745</v>
      </c>
      <c r="H17" s="2"/>
      <c r="I17" s="26">
        <f t="shared" si="1"/>
        <v>200493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1:19" x14ac:dyDescent="0.25">
      <c r="A18" s="9">
        <v>43295</v>
      </c>
      <c r="B18" s="2">
        <v>69060</v>
      </c>
      <c r="C18" s="2"/>
      <c r="D18" s="2"/>
      <c r="E18" s="2">
        <v>18578</v>
      </c>
      <c r="F18" s="2">
        <v>18654</v>
      </c>
      <c r="G18" s="2">
        <v>3624</v>
      </c>
      <c r="H18" s="2"/>
      <c r="I18" s="26">
        <f t="shared" si="1"/>
        <v>109916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spans="1:19" x14ac:dyDescent="0.25">
      <c r="A19" s="3" t="s">
        <v>4</v>
      </c>
      <c r="B19" s="2"/>
      <c r="C19" s="2"/>
      <c r="D19" s="2"/>
      <c r="E19" s="2"/>
      <c r="F19" s="2"/>
      <c r="G19" s="2"/>
      <c r="H19" s="2"/>
      <c r="I19" s="26">
        <f t="shared" si="1"/>
        <v>0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1:19" x14ac:dyDescent="0.25">
      <c r="A20" s="9">
        <v>43674</v>
      </c>
      <c r="B20" s="2">
        <v>73910</v>
      </c>
      <c r="C20" s="2"/>
      <c r="D20" s="2"/>
      <c r="E20" s="2">
        <v>21331</v>
      </c>
      <c r="F20" s="2">
        <v>18384</v>
      </c>
      <c r="G20" s="2">
        <v>2438</v>
      </c>
      <c r="H20" s="2"/>
      <c r="I20" s="26">
        <f t="shared" si="1"/>
        <v>116063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1:19" x14ac:dyDescent="0.25">
      <c r="A21" s="9">
        <v>43709</v>
      </c>
      <c r="B21" s="2">
        <v>58895</v>
      </c>
      <c r="C21" s="2">
        <v>38143</v>
      </c>
      <c r="D21" s="2"/>
      <c r="E21" s="2">
        <v>12834</v>
      </c>
      <c r="F21" s="2">
        <v>19393</v>
      </c>
      <c r="G21" s="2">
        <v>8964</v>
      </c>
      <c r="H21" s="2"/>
      <c r="I21" s="26">
        <f t="shared" si="1"/>
        <v>138229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x14ac:dyDescent="0.25">
      <c r="A22" s="9">
        <v>43723</v>
      </c>
      <c r="B22" s="2">
        <v>71000</v>
      </c>
      <c r="C22" s="2">
        <v>46823</v>
      </c>
      <c r="D22" s="2"/>
      <c r="E22" s="2">
        <v>11805</v>
      </c>
      <c r="F22" s="2">
        <v>9478</v>
      </c>
      <c r="G22" s="2">
        <v>5225</v>
      </c>
      <c r="H22" s="2"/>
      <c r="I22" s="26">
        <f t="shared" si="1"/>
        <v>144331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19" x14ac:dyDescent="0.25">
      <c r="A23" s="9">
        <v>43751</v>
      </c>
      <c r="B23" s="2">
        <v>109688</v>
      </c>
      <c r="C23" s="2"/>
      <c r="D23" s="2"/>
      <c r="E23" s="2">
        <v>33922</v>
      </c>
      <c r="F23" s="2">
        <v>39602</v>
      </c>
      <c r="G23" s="2">
        <v>9307</v>
      </c>
      <c r="H23" s="2"/>
      <c r="I23" s="26">
        <f t="shared" si="1"/>
        <v>192519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19" x14ac:dyDescent="0.25">
      <c r="A24" s="3" t="s">
        <v>5</v>
      </c>
      <c r="B24" s="2"/>
      <c r="C24" s="2"/>
      <c r="D24" s="2"/>
      <c r="E24" s="2"/>
      <c r="F24" s="2"/>
      <c r="G24" s="2"/>
      <c r="H24" s="2"/>
      <c r="I24" s="26">
        <f t="shared" si="1"/>
        <v>0</v>
      </c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 x14ac:dyDescent="0.25">
      <c r="A25" s="9">
        <v>43765</v>
      </c>
      <c r="B25" s="2">
        <v>75510</v>
      </c>
      <c r="C25" s="2"/>
      <c r="D25" s="2"/>
      <c r="E25" s="2">
        <v>21443</v>
      </c>
      <c r="F25" s="2">
        <v>26482</v>
      </c>
      <c r="G25" s="2">
        <v>14409</v>
      </c>
      <c r="H25" s="2">
        <v>8409</v>
      </c>
      <c r="I25" s="26">
        <f t="shared" si="1"/>
        <v>146253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19" x14ac:dyDescent="0.25">
      <c r="A26" s="9">
        <v>43779</v>
      </c>
      <c r="B26" s="2">
        <v>88990</v>
      </c>
      <c r="C26" s="2"/>
      <c r="D26" s="2"/>
      <c r="E26" s="2">
        <v>51440</v>
      </c>
      <c r="F26" s="2">
        <v>24427</v>
      </c>
      <c r="G26" s="2">
        <v>10267</v>
      </c>
      <c r="H26" s="2">
        <v>3466</v>
      </c>
      <c r="I26" s="26">
        <f t="shared" si="1"/>
        <v>178590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1:19" x14ac:dyDescent="0.25">
      <c r="A27" s="9">
        <v>43793</v>
      </c>
      <c r="B27" s="2"/>
      <c r="C27" s="2"/>
      <c r="D27" s="2"/>
      <c r="E27" s="2"/>
      <c r="F27" s="2"/>
      <c r="G27" s="2"/>
      <c r="H27" s="2"/>
      <c r="I27" s="26">
        <f t="shared" si="1"/>
        <v>0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1:19" x14ac:dyDescent="0.25">
      <c r="A28" s="9">
        <v>43807</v>
      </c>
      <c r="B28" s="2"/>
      <c r="C28" s="2"/>
      <c r="D28" s="2"/>
      <c r="E28" s="2">
        <v>54657</v>
      </c>
      <c r="F28" s="2">
        <v>46052</v>
      </c>
      <c r="G28" s="2">
        <v>7864</v>
      </c>
      <c r="H28" s="2">
        <v>7280</v>
      </c>
      <c r="I28" s="26">
        <f t="shared" si="1"/>
        <v>115853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1:19" x14ac:dyDescent="0.25">
      <c r="A29" s="3" t="s">
        <v>6</v>
      </c>
      <c r="B29" s="2"/>
      <c r="C29" s="2"/>
      <c r="D29" s="2"/>
      <c r="E29" s="2"/>
      <c r="F29" s="2"/>
      <c r="G29" s="2"/>
      <c r="H29" s="2"/>
      <c r="I29" s="2">
        <f t="shared" si="1"/>
        <v>0</v>
      </c>
    </row>
    <row r="30" spans="1:19" x14ac:dyDescent="0.25">
      <c r="A30" s="9">
        <v>43569</v>
      </c>
      <c r="B30" s="2">
        <v>45882</v>
      </c>
      <c r="C30" s="2"/>
      <c r="D30" s="2"/>
      <c r="E30" s="2">
        <v>5125</v>
      </c>
      <c r="F30" s="2">
        <v>7403</v>
      </c>
      <c r="G30" s="2">
        <v>15</v>
      </c>
      <c r="H30" s="2"/>
      <c r="I30" s="2">
        <f t="shared" si="1"/>
        <v>58425</v>
      </c>
    </row>
    <row r="31" spans="1:19" x14ac:dyDescent="0.25">
      <c r="A31" s="9">
        <v>43631</v>
      </c>
      <c r="B31" s="2">
        <v>54170</v>
      </c>
      <c r="C31" s="2"/>
      <c r="D31" s="2"/>
      <c r="E31" s="2">
        <v>40141</v>
      </c>
      <c r="F31" s="2">
        <v>32071</v>
      </c>
      <c r="G31" s="2">
        <v>5553</v>
      </c>
      <c r="H31" s="2"/>
      <c r="I31" s="2">
        <f t="shared" si="1"/>
        <v>131935</v>
      </c>
    </row>
    <row r="32" spans="1:19" x14ac:dyDescent="0.25">
      <c r="A32" s="9">
        <v>43737</v>
      </c>
      <c r="B32" s="2">
        <v>67772</v>
      </c>
      <c r="C32" s="2"/>
      <c r="D32" s="2"/>
      <c r="E32" s="2">
        <v>17661</v>
      </c>
      <c r="F32" s="2">
        <v>2546</v>
      </c>
      <c r="G32" s="2">
        <v>2837</v>
      </c>
      <c r="H32" s="2"/>
      <c r="I32" s="2">
        <f t="shared" si="1"/>
        <v>90816</v>
      </c>
    </row>
    <row r="33" spans="1:9" x14ac:dyDescent="0.25">
      <c r="A33" s="9">
        <v>43821</v>
      </c>
      <c r="B33" s="2">
        <v>48296</v>
      </c>
      <c r="C33" s="2"/>
      <c r="D33" s="2"/>
      <c r="E33" s="2">
        <v>98198</v>
      </c>
      <c r="F33" s="2">
        <v>67526</v>
      </c>
      <c r="G33" s="2">
        <v>9490</v>
      </c>
      <c r="H33" s="2"/>
      <c r="I33" s="2">
        <f t="shared" si="1"/>
        <v>223510</v>
      </c>
    </row>
    <row r="34" spans="1:9" x14ac:dyDescent="0.25">
      <c r="A34" s="3" t="s">
        <v>7</v>
      </c>
      <c r="B34" s="3">
        <f>SUM(B4:B33)</f>
        <v>1231374</v>
      </c>
      <c r="C34" s="3">
        <f>SUM(C4:C33)</f>
        <v>223371</v>
      </c>
      <c r="D34" s="3">
        <f>SUM(D4:D33)</f>
        <v>0</v>
      </c>
      <c r="E34" s="3">
        <f>SUM(E4:E33)</f>
        <v>590837</v>
      </c>
      <c r="F34" s="3">
        <f>SUM(F4:F33)</f>
        <v>467425</v>
      </c>
      <c r="G34" s="3">
        <f>SUM(G5:G33)</f>
        <v>128182</v>
      </c>
      <c r="H34" s="3">
        <f>SUM(H4:H33)</f>
        <v>20175</v>
      </c>
      <c r="I34" s="2">
        <f t="shared" si="1"/>
        <v>2661364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>
        <f t="shared" ref="I35" si="2">SUM(B35,C35,D35,E35,F35)</f>
        <v>0</v>
      </c>
    </row>
    <row r="36" spans="1:9" ht="15.75" thickBot="1" x14ac:dyDescent="0.3"/>
    <row r="37" spans="1:9" ht="15.75" thickBot="1" x14ac:dyDescent="0.3">
      <c r="B37" s="5" t="s">
        <v>12</v>
      </c>
      <c r="C37" s="19"/>
      <c r="D37" s="7" t="s">
        <v>13</v>
      </c>
      <c r="E37" s="8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gewichten</vt:lpstr>
      <vt:lpstr>visbeurten</vt:lpstr>
      <vt:lpstr>2022 gewicht per vak</vt:lpstr>
      <vt:lpstr>2022 deelnemers per vak</vt:lpstr>
      <vt:lpstr>2021 gewicht per vak</vt:lpstr>
      <vt:lpstr>2021 deelnemers per vak</vt:lpstr>
      <vt:lpstr>2020 gewicht per vak</vt:lpstr>
      <vt:lpstr>2020 deelnemers per vak</vt:lpstr>
      <vt:lpstr>2019 gewicht per vak</vt:lpstr>
      <vt:lpstr>2019 deelnemers per vak</vt:lpstr>
      <vt:lpstr>2018 gewichten per vak</vt:lpstr>
      <vt:lpstr>2018 deelnemers per vak</vt:lpstr>
      <vt:lpstr>2017 gewichten per vak</vt:lpstr>
      <vt:lpstr>2017 deelnemers per vak</vt:lpstr>
      <vt:lpstr>2016 gewichten per vak</vt:lpstr>
      <vt:lpstr>2016 deelnemers per vak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Plopko</dc:creator>
  <cp:lastModifiedBy>Rups</cp:lastModifiedBy>
  <cp:lastPrinted>2022-01-04T13:42:18Z</cp:lastPrinted>
  <dcterms:created xsi:type="dcterms:W3CDTF">2016-10-09T18:02:37Z</dcterms:created>
  <dcterms:modified xsi:type="dcterms:W3CDTF">2022-04-17T16:36:42Z</dcterms:modified>
</cp:coreProperties>
</file>